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gariepy\Desktop\"/>
    </mc:Choice>
  </mc:AlternateContent>
  <bookViews>
    <workbookView xWindow="0" yWindow="0" windowWidth="23016" windowHeight="8880"/>
  </bookViews>
  <sheets>
    <sheet name="10-3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1" i="2" l="1"/>
  <c r="J42" i="2"/>
  <c r="J43" i="2"/>
  <c r="J44" i="2"/>
  <c r="J45" i="2"/>
  <c r="J46" i="2"/>
  <c r="J47" i="2"/>
  <c r="J39" i="2"/>
  <c r="J40" i="2"/>
  <c r="M47" i="2"/>
  <c r="L47" i="2"/>
  <c r="M46" i="2"/>
  <c r="L46" i="2"/>
  <c r="M45" i="2"/>
  <c r="L45" i="2"/>
  <c r="M44" i="2"/>
  <c r="L44" i="2"/>
  <c r="M43" i="2"/>
  <c r="L43" i="2"/>
  <c r="M42" i="2"/>
  <c r="L42" i="2"/>
  <c r="M41" i="2"/>
  <c r="L41" i="2"/>
  <c r="M40" i="2"/>
  <c r="L40" i="2"/>
  <c r="M39" i="2"/>
  <c r="L39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35" i="2" l="1"/>
  <c r="L35" i="2"/>
  <c r="H35" i="2"/>
  <c r="J35" i="2" s="1"/>
  <c r="M34" i="2"/>
  <c r="L34" i="2"/>
  <c r="H34" i="2"/>
  <c r="J34" i="2" s="1"/>
  <c r="M33" i="2"/>
  <c r="L33" i="2"/>
  <c r="H33" i="2"/>
  <c r="J33" i="2" s="1"/>
  <c r="M32" i="2"/>
  <c r="L32" i="2"/>
  <c r="H32" i="2"/>
  <c r="J32" i="2" s="1"/>
  <c r="M31" i="2"/>
  <c r="L31" i="2"/>
  <c r="H31" i="2"/>
  <c r="J31" i="2" s="1"/>
  <c r="M30" i="2"/>
  <c r="L30" i="2"/>
  <c r="H30" i="2"/>
  <c r="J30" i="2" s="1"/>
  <c r="M29" i="2"/>
  <c r="L29" i="2"/>
  <c r="H29" i="2"/>
  <c r="J29" i="2" s="1"/>
  <c r="M28" i="2"/>
  <c r="L28" i="2"/>
  <c r="J28" i="2"/>
  <c r="M27" i="2"/>
  <c r="L27" i="2"/>
  <c r="J27" i="2"/>
  <c r="M26" i="2"/>
  <c r="L26" i="2"/>
  <c r="J26" i="2"/>
  <c r="M25" i="2"/>
  <c r="L25" i="2"/>
  <c r="J25" i="2"/>
  <c r="M24" i="2"/>
  <c r="L24" i="2"/>
  <c r="J24" i="2"/>
  <c r="M23" i="2"/>
  <c r="L23" i="2"/>
  <c r="J23" i="2"/>
  <c r="M22" i="2"/>
  <c r="L22" i="2"/>
  <c r="J22" i="2"/>
  <c r="J50" i="2"/>
  <c r="L50" i="2"/>
  <c r="M50" i="2"/>
  <c r="J175" i="2"/>
  <c r="L51" i="2"/>
  <c r="M51" i="2"/>
  <c r="J176" i="2"/>
  <c r="L52" i="2"/>
  <c r="M52" i="2"/>
  <c r="J177" i="2"/>
  <c r="J178" i="2"/>
  <c r="L53" i="2"/>
  <c r="M53" i="2"/>
  <c r="J179" i="2"/>
  <c r="L54" i="2"/>
  <c r="M54" i="2"/>
  <c r="J180" i="2"/>
  <c r="L55" i="2"/>
  <c r="M55" i="2"/>
  <c r="J181" i="2"/>
  <c r="L56" i="2"/>
  <c r="M5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64" i="2"/>
  <c r="J63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57" i="2"/>
  <c r="L58" i="2"/>
  <c r="L59" i="2"/>
  <c r="L60" i="2"/>
  <c r="L61" i="2"/>
  <c r="L62" i="2"/>
  <c r="L63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22" i="2"/>
  <c r="J123" i="2"/>
  <c r="J124" i="2"/>
  <c r="J125" i="2"/>
  <c r="J240" i="2"/>
  <c r="J241" i="2"/>
  <c r="J254" i="2"/>
  <c r="J173" i="2"/>
  <c r="J17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194" i="2"/>
  <c r="J195" i="2"/>
  <c r="J196" i="2"/>
  <c r="J197" i="2"/>
  <c r="J198" i="2"/>
  <c r="J139" i="2"/>
  <c r="J108" i="2"/>
  <c r="J109" i="2"/>
  <c r="J110" i="2"/>
  <c r="J111" i="2"/>
  <c r="J112" i="2"/>
  <c r="J113" i="2"/>
  <c r="J114" i="2"/>
  <c r="J115" i="2"/>
  <c r="J116" i="2"/>
  <c r="J117" i="2"/>
  <c r="J119" i="2"/>
  <c r="J120" i="2"/>
  <c r="J121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51" i="2"/>
  <c r="J52" i="2"/>
  <c r="J170" i="2"/>
  <c r="J53" i="2"/>
  <c r="J54" i="2"/>
  <c r="J55" i="2"/>
  <c r="J56" i="2"/>
  <c r="J57" i="2"/>
  <c r="J58" i="2"/>
  <c r="J59" i="2"/>
  <c r="J60" i="2"/>
  <c r="J61" i="2"/>
  <c r="J171" i="2"/>
  <c r="J172" i="2"/>
  <c r="J137" i="2"/>
  <c r="J138" i="2"/>
  <c r="J199" i="2"/>
  <c r="J200" i="2"/>
  <c r="J201" i="2"/>
  <c r="J202" i="2"/>
  <c r="J203" i="2"/>
  <c r="J204" i="2"/>
  <c r="J255" i="2"/>
  <c r="J256" i="2"/>
  <c r="J257" i="2"/>
  <c r="J258" i="2"/>
  <c r="J259" i="2"/>
  <c r="J260" i="2"/>
  <c r="J261" i="2"/>
  <c r="J262" i="2"/>
  <c r="J126" i="2"/>
  <c r="J127" i="2"/>
  <c r="J128" i="2"/>
  <c r="J129" i="2"/>
  <c r="J130" i="2"/>
  <c r="J131" i="2"/>
  <c r="J132" i="2"/>
  <c r="J133" i="2"/>
  <c r="J134" i="2"/>
  <c r="J135" i="2"/>
  <c r="J136" i="2"/>
  <c r="J235" i="2"/>
  <c r="J236" i="2"/>
  <c r="J237" i="2"/>
  <c r="J238" i="2"/>
  <c r="J239" i="2"/>
  <c r="J118" i="2"/>
  <c r="J62" i="2"/>
  <c r="J234" i="2"/>
  <c r="J265" i="2" l="1"/>
</calcChain>
</file>

<file path=xl/sharedStrings.xml><?xml version="1.0" encoding="utf-8"?>
<sst xmlns="http://schemas.openxmlformats.org/spreadsheetml/2006/main" count="1250" uniqueCount="586">
  <si>
    <t>ACCOUNT INFO / INFORMATION CLIENT</t>
  </si>
  <si>
    <t>Customer No. / N° de client :</t>
  </si>
  <si>
    <t>Store Name / Nom du magasin :</t>
  </si>
  <si>
    <t>Employee Name / Nom de l’employé :</t>
  </si>
  <si>
    <t>Store Manager / Gérant du magasin :</t>
  </si>
  <si>
    <t>Telephone No. / N° de téléphone :</t>
  </si>
  <si>
    <t>BILLING INFO / INFORMATION DE FACTURATION</t>
  </si>
  <si>
    <t xml:space="preserve">Credit Card No. / N° carte de crédit : </t>
  </si>
  <si>
    <t xml:space="preserve">Expiration / Expiry </t>
  </si>
  <si>
    <t>Credit Card Holder Name / Titulaire de la carte de crédit :</t>
  </si>
  <si>
    <t>Credit Card billing address / Adresse de facturation (associée à la carte de crédit) :</t>
  </si>
  <si>
    <t>Street Address / Adresse:</t>
  </si>
  <si>
    <t>City / Ville:</t>
  </si>
  <si>
    <t>Province:</t>
  </si>
  <si>
    <t>Postal Code / Code postaL:</t>
  </si>
  <si>
    <t>SKU</t>
  </si>
  <si>
    <t>Brand</t>
  </si>
  <si>
    <t>Category</t>
  </si>
  <si>
    <t>Subcategory</t>
  </si>
  <si>
    <t>Description</t>
  </si>
  <si>
    <t>SUPER STAFF DISCOUNT</t>
  </si>
  <si>
    <t xml:space="preserve"> SUPER STAFF PRICE</t>
  </si>
  <si>
    <t xml:space="preserve"> Order Quantity</t>
  </si>
  <si>
    <t>Total</t>
  </si>
  <si>
    <t>QUICK ORDER CUT &amp; PASTE HELPER</t>
  </si>
  <si>
    <t>QTY</t>
  </si>
  <si>
    <t>863182-L-001</t>
  </si>
  <si>
    <t>Proviz</t>
  </si>
  <si>
    <t>Apparel</t>
  </si>
  <si>
    <t>Jackets Men</t>
  </si>
  <si>
    <t>Proviz, REFLECT 360 E-Bike, Jacket, Men, Silver/Black, L</t>
  </si>
  <si>
    <t>863182-M-001</t>
  </si>
  <si>
    <t>Proviz, REFLECT 360 E-Bike, Jacket, Men, Silver/Black, M</t>
  </si>
  <si>
    <t>863182-S-001</t>
  </si>
  <si>
    <t>Proviz, REFLECT 360 E-Bike, Jacket, Men, Silver/Black, S</t>
  </si>
  <si>
    <t>863139-34-018</t>
  </si>
  <si>
    <t>Jackets Women</t>
  </si>
  <si>
    <t>Proviz, Nightrider 2.0, Jacket, Women, Pink, 34</t>
  </si>
  <si>
    <t>863139-34-019</t>
  </si>
  <si>
    <t>Proviz, Nightrider 2.0, Jacket, Women, Yellow, 34</t>
  </si>
  <si>
    <t>863139-36-018</t>
  </si>
  <si>
    <t>Proviz, Nightrider 2.0, Jacket, Women, Pink, 36</t>
  </si>
  <si>
    <t>863139-36-019</t>
  </si>
  <si>
    <t>Proviz, Nightrider 2.0, Jacket, Women, Yellow, 36</t>
  </si>
  <si>
    <t>863183-34-001</t>
  </si>
  <si>
    <t>Proviz, REFLECT 360 E-Bike, Jacket, Women, Reflective Black, 34</t>
  </si>
  <si>
    <t>863183-36-001</t>
  </si>
  <si>
    <t>Proviz, REFLECT 360 E-Bike, Jacket, Women, Silver/Black, 36</t>
  </si>
  <si>
    <t>863183-38-001</t>
  </si>
  <si>
    <t>Proviz, REFLECT 360 E-Bike, Jacket, Women, Silver/Black, 38</t>
  </si>
  <si>
    <t>863183-40-001</t>
  </si>
  <si>
    <t>Proviz, REFLECT 360 E-Bike, Jacket, Women, Silver/Black, 40</t>
  </si>
  <si>
    <t>863183-42-001</t>
  </si>
  <si>
    <t>Proviz, REFLECT 360 E-Bike, Jacket, Women, Silver/Black, 42</t>
  </si>
  <si>
    <t>Leg Warmers</t>
  </si>
  <si>
    <t>863146-S-001</t>
  </si>
  <si>
    <t>Proviz, REFLECT360, Leg Warmers, Black/Reflect, S, Pair</t>
  </si>
  <si>
    <t>863137-34-003</t>
  </si>
  <si>
    <t>Vests Women</t>
  </si>
  <si>
    <t>Proviz, REFLECT360, Vest, Women, Silver, 34</t>
  </si>
  <si>
    <t>863137-36-003</t>
  </si>
  <si>
    <t>Proviz, REFLECT360, Vest, Women, Silver, 36</t>
  </si>
  <si>
    <t>863137-38-003</t>
  </si>
  <si>
    <t>Proviz, REFLECT360, Vest, Women, Silver, 38</t>
  </si>
  <si>
    <t>863137-40-003</t>
  </si>
  <si>
    <t>Proviz, REFLECT360, Vest, Women, Silver, 40</t>
  </si>
  <si>
    <t>863140-10-001</t>
  </si>
  <si>
    <t>Youth Clothing</t>
  </si>
  <si>
    <t>Proviz, REFLECT360, Kids, Black Reflect, 10-12 years</t>
  </si>
  <si>
    <t>863140-5-001</t>
  </si>
  <si>
    <t>Proviz, REFLECT360, Kids, Black Reflect, 5-6 years</t>
  </si>
  <si>
    <t>863140-7-001</t>
  </si>
  <si>
    <t>Proviz, REFLECT360, Kids, Black Reflect, 7-9 years</t>
  </si>
  <si>
    <t>EVOC</t>
  </si>
  <si>
    <t>Bags</t>
  </si>
  <si>
    <t>Snow backpacks</t>
  </si>
  <si>
    <t>720971-06</t>
  </si>
  <si>
    <t>EVOC, Patrol 32L, Snow Backpack, 32L, Carbon Grey</t>
  </si>
  <si>
    <t>721336-04</t>
  </si>
  <si>
    <t>EVOC, Line 30, Snow Backpack, 30L, Dusty Pink</t>
  </si>
  <si>
    <t>721337-04</t>
  </si>
  <si>
    <t>EVOC, Line 20, Snow Backpack, 20L, Dusty Pink</t>
  </si>
  <si>
    <t>721409-03-SM</t>
  </si>
  <si>
    <t>EVOC, Line Pro 20, Snow Backpack, 20L, Black, SM</t>
  </si>
  <si>
    <t>Complete Bikes</t>
  </si>
  <si>
    <t>921077-01-U</t>
  </si>
  <si>
    <t>EvoBikes</t>
  </si>
  <si>
    <t>Kids_Youth Bikes</t>
  </si>
  <si>
    <t>EVO, Big Ridge 20, Kids Bicycle, 20'', Black, U</t>
  </si>
  <si>
    <t>350729-07</t>
  </si>
  <si>
    <t>Sram</t>
  </si>
  <si>
    <t>Cranksets</t>
  </si>
  <si>
    <t>MTB Cranksets</t>
  </si>
  <si>
    <t>SRAM, NX Eagle DUB, Crankset, Speed: 12, Spindle: 28.99mm, BCD: Direct Mount, 30, DUB, 175mm, Black, Fat Bike</t>
  </si>
  <si>
    <t>350729-09</t>
  </si>
  <si>
    <t>SRAM, NX Eagle DUB, Crankset, Speed: 12, Spindle: 28.99mm, BCD: Direct Mount, 30, DUB, 165mm, Black, Fat Bike</t>
  </si>
  <si>
    <t>350718-05</t>
  </si>
  <si>
    <t>Truvativ</t>
  </si>
  <si>
    <t>Truvativ, Stylo Carbon DUB, Crankset, Speed: 11/12, Spindle: 28.99mm, BCD: Direct Mount, 32, DUB, 175mm, Black, Fat Bike</t>
  </si>
  <si>
    <t>Evo</t>
  </si>
  <si>
    <t>Fenders</t>
  </si>
  <si>
    <t>Fender Sets</t>
  </si>
  <si>
    <t>Polisport</t>
  </si>
  <si>
    <t>130196-01</t>
  </si>
  <si>
    <t>Polisport, Colorado City, Fender set, 700C, Black</t>
  </si>
  <si>
    <t>130218-02</t>
  </si>
  <si>
    <t>Polisport, Expander City, Fender, 26''-28'', 46mm, Black, Set</t>
  </si>
  <si>
    <t>130207-02</t>
  </si>
  <si>
    <t>Rockshox</t>
  </si>
  <si>
    <t>Front Fender</t>
  </si>
  <si>
    <t>RockShox, Fender, Front Fender, 26''-29'', Red</t>
  </si>
  <si>
    <t>130207-04</t>
  </si>
  <si>
    <t>RockShox, Fender, Front Fender, 26''-29'', BoXXer Red</t>
  </si>
  <si>
    <t>130207-05</t>
  </si>
  <si>
    <t>RockShox, Fender, Front Fender, 26''-29'', Pike Silver</t>
  </si>
  <si>
    <t>130207-06</t>
  </si>
  <si>
    <t>RockShox, Fender, Front Fender, 26''-29'', White</t>
  </si>
  <si>
    <t>130207-07</t>
  </si>
  <si>
    <t>RockShox, Fender, Front Fender, 26''-29'', Yellow</t>
  </si>
  <si>
    <t>130207-08</t>
  </si>
  <si>
    <t>RockShox, Fender, Front Fender, 26''-29'', Orange</t>
  </si>
  <si>
    <t>130207-09</t>
  </si>
  <si>
    <t>RockShox, Front Fender, 26''-29'', Green</t>
  </si>
  <si>
    <t>130207-11</t>
  </si>
  <si>
    <t>RockShox, Front Fender, 26''-29'', Magenta</t>
  </si>
  <si>
    <t>130207-13</t>
  </si>
  <si>
    <t>RockShox, Front Fender, 26''-29'', Fire Red</t>
  </si>
  <si>
    <t>130207-14</t>
  </si>
  <si>
    <t>RockShox, Front Fender, 26''-29'', Seafoam Green</t>
  </si>
  <si>
    <t>130207-17</t>
  </si>
  <si>
    <t>RockShox, Front Fender, 26''-29'', Neon Pink</t>
  </si>
  <si>
    <t>130207-19</t>
  </si>
  <si>
    <t>RockShox, Front Fender, 26''-29'', Gray Putty</t>
  </si>
  <si>
    <t>130207-20</t>
  </si>
  <si>
    <t>RockShox, Front Fender, 26''-29'', Teal</t>
  </si>
  <si>
    <t>130207-21</t>
  </si>
  <si>
    <t>RockShox, Front Fender, 26''-29'', Green Camouflage</t>
  </si>
  <si>
    <t>130207-22</t>
  </si>
  <si>
    <t>RockShox, Front Fender, 26''-29'', Tan Camouflage</t>
  </si>
  <si>
    <t>130207-23</t>
  </si>
  <si>
    <t>RockShox, Fender, Front Fender, 26''-29'', Silver/White Fade</t>
  </si>
  <si>
    <t>130207-24</t>
  </si>
  <si>
    <t>RockShox, Fender, Front Fender, 26''-29'', Teal/Yellow Fade</t>
  </si>
  <si>
    <t>130207-25</t>
  </si>
  <si>
    <t>RockShox, Fender, Front Fender, 26''-29'', Yellow/Blue Fade</t>
  </si>
  <si>
    <t>130207-26</t>
  </si>
  <si>
    <t>RockShox, Fender, Front Fender, 26''-29'', Pink/Blue Fade</t>
  </si>
  <si>
    <t>130207-27</t>
  </si>
  <si>
    <t>RockShox, Fender, Front Fender, 26''-29'', White Distressed</t>
  </si>
  <si>
    <t>130207-28</t>
  </si>
  <si>
    <t>RockShox, Fender, Front Fender, 26''-29'', Outline White Distressed</t>
  </si>
  <si>
    <t>130207-29</t>
  </si>
  <si>
    <t>RockShox, Fender, Front Fender, 26''-29'', Digi Camo Green</t>
  </si>
  <si>
    <t>130207-30</t>
  </si>
  <si>
    <t>RockShox, Fender, Front Fender, 26''-29'', Digi Camo Brown</t>
  </si>
  <si>
    <t>130207-33</t>
  </si>
  <si>
    <t>RockShox, Fender, Front Fender, 26''-29'', UK Flag</t>
  </si>
  <si>
    <t>130207-34</t>
  </si>
  <si>
    <t>RockShox, Fender, Front Fender, 26''-29'', Canada Flag</t>
  </si>
  <si>
    <t>130207-36</t>
  </si>
  <si>
    <t>RockShox, Fender, Front Fender, 26''-29'', Australlia Flag</t>
  </si>
  <si>
    <t>130207-37</t>
  </si>
  <si>
    <t>RockShox, Fender, Front Fender, 26''-29'', Colorado Flag</t>
  </si>
  <si>
    <t>130207-38</t>
  </si>
  <si>
    <t>RockShox, Fender, Front Fender, 26''-29'', Chicago Flag</t>
  </si>
  <si>
    <t>130226-01</t>
  </si>
  <si>
    <t>RockShox, Rudy, Front Fender, 700C, Black</t>
  </si>
  <si>
    <t>870522-L-003</t>
  </si>
  <si>
    <t>Gloves</t>
  </si>
  <si>
    <t>Winter Gloves Men</t>
  </si>
  <si>
    <t>Proviz, REFLECT360, Winter Gloves, Silver, L, Pair</t>
  </si>
  <si>
    <t>870522-M-003</t>
  </si>
  <si>
    <t>Proviz, REFLECT360, Winter Gloves, Silver, M, Pair</t>
  </si>
  <si>
    <t>870522-S-003</t>
  </si>
  <si>
    <t>Proviz, REFLECT360, Winter Gloves, Silver, S, Pair</t>
  </si>
  <si>
    <t>870522-XL-003</t>
  </si>
  <si>
    <t>Proviz, REFLECT360, Winter Gloves, Silver, XL, Pair</t>
  </si>
  <si>
    <t>870522-XXL-003</t>
  </si>
  <si>
    <t>Proviz, REFLECT360, Winter Gloves, Silver, XXL, Pair</t>
  </si>
  <si>
    <t>620670-01</t>
  </si>
  <si>
    <t>Lezyne</t>
  </si>
  <si>
    <t>Lights</t>
  </si>
  <si>
    <t>Light Parts And Accessories</t>
  </si>
  <si>
    <t>Lezyne, Lights Power Pack, Black</t>
  </si>
  <si>
    <t>620812-01</t>
  </si>
  <si>
    <t>CatEye</t>
  </si>
  <si>
    <t>CatEye, SYNC Core, Light, Front, Black</t>
  </si>
  <si>
    <t>620813-01</t>
  </si>
  <si>
    <t>CatEye, SYNC Kinetic, Light, Rear, Black</t>
  </si>
  <si>
    <t>620814-01</t>
  </si>
  <si>
    <t>CatEye, SYNC Wearable, Light, Rear, Black</t>
  </si>
  <si>
    <t>620816-02</t>
  </si>
  <si>
    <t>CatEye, Orb, Light, Rear, Black</t>
  </si>
  <si>
    <t>620819-01</t>
  </si>
  <si>
    <t>CatEye, HL-EL135 front + Orb rear, Light, Set, Black</t>
  </si>
  <si>
    <t>620839-02</t>
  </si>
  <si>
    <t>CatEye, Orb Rechargeable, Light, Front, Black</t>
  </si>
  <si>
    <t>620919-01</t>
  </si>
  <si>
    <t>CatEye, AMPP 100 &amp; ORB Rechargeable, Light, Set, Black</t>
  </si>
  <si>
    <t>620948-01</t>
  </si>
  <si>
    <t>CatEye, HL-EL160, Light, Front, Black</t>
  </si>
  <si>
    <t>620951-01</t>
  </si>
  <si>
    <t>CatEye, HL-EL160 &amp; Orb, Light, Set, Black</t>
  </si>
  <si>
    <t>650466-01</t>
  </si>
  <si>
    <t>CatEye, Velo Wireless/AMPP 100/ViZ 100, Light, Set, Black</t>
  </si>
  <si>
    <t>620745-01</t>
  </si>
  <si>
    <t>EVO, NiteBright 30, Light, Rear, Black</t>
  </si>
  <si>
    <t>620746-01</t>
  </si>
  <si>
    <t>EVO, NiteBright 60, Light, Front, Black</t>
  </si>
  <si>
    <t>620757-01</t>
  </si>
  <si>
    <t>EVO, NiteLight Guardian, Light, Rear, Black</t>
  </si>
  <si>
    <t>620180-16</t>
  </si>
  <si>
    <t>Lezyne, Zecto Drive, Light, Rear, Silver</t>
  </si>
  <si>
    <t>620180-17</t>
  </si>
  <si>
    <t>Lezyne, Zecto Drive, Light, Rear, Black</t>
  </si>
  <si>
    <t>620180-18</t>
  </si>
  <si>
    <t>Lezyne, Zecto Drive, Light, Front, Silver</t>
  </si>
  <si>
    <t>620180-20</t>
  </si>
  <si>
    <t>Lezyne, Zecto Drive, Light, Set, Black</t>
  </si>
  <si>
    <t>620180-21</t>
  </si>
  <si>
    <t>Lezyne, Zecto Drive, Light, Set, Silver, Pair</t>
  </si>
  <si>
    <t>620185-01</t>
  </si>
  <si>
    <t>Lezyne, Femto Drive, Light, Rear, Silver</t>
  </si>
  <si>
    <t>620185-02</t>
  </si>
  <si>
    <t>Lezyne, Femto Drive, Light, Rear, Black</t>
  </si>
  <si>
    <t>620185-03</t>
  </si>
  <si>
    <t>Lezyne, Femto Drive, Light, Rear, Red</t>
  </si>
  <si>
    <t>620185-05</t>
  </si>
  <si>
    <t>Lezyne, Femto Drive, Light, Front, Silver</t>
  </si>
  <si>
    <t>620185-06</t>
  </si>
  <si>
    <t>Lezyne, Femto Drive, Light, Front, Black</t>
  </si>
  <si>
    <t>620531-01</t>
  </si>
  <si>
    <t>Lezyne, LED Laser Drive,Light, Rear, Black</t>
  </si>
  <si>
    <t>620840-01</t>
  </si>
  <si>
    <t>Lezyne, Classic Drive, Light, Front, Matt Black</t>
  </si>
  <si>
    <t>620841-01</t>
  </si>
  <si>
    <t>Lezyne, Classic Drive XL, Light, Front, Matt Black</t>
  </si>
  <si>
    <t>620845-02</t>
  </si>
  <si>
    <t>Lezyne, Femto USB Drive, Light, Front, Red</t>
  </si>
  <si>
    <t>620846-02</t>
  </si>
  <si>
    <t>Lezyne, Hecto Drive 500XL, Light, Front, Silver</t>
  </si>
  <si>
    <t>620846-03</t>
  </si>
  <si>
    <t>Lezyne, Hecto Drive 500XL, Light, Front, Blue</t>
  </si>
  <si>
    <t>620846-04</t>
  </si>
  <si>
    <t>Lezyne, Hecto Drive 500XL, Light, Front, Red</t>
  </si>
  <si>
    <t>620846-05</t>
  </si>
  <si>
    <t>Lezyne, Hecto Drive 500XL, Light, Front, Multicolor</t>
  </si>
  <si>
    <t>620848-01</t>
  </si>
  <si>
    <t>Lezyne, Hecto Drive 500XL / KTV, Light, Set, Black</t>
  </si>
  <si>
    <t>620852-02</t>
  </si>
  <si>
    <t>Lezyne, KTV Drive, Light, Front, Blue</t>
  </si>
  <si>
    <t>620852-03</t>
  </si>
  <si>
    <t>Lezyne, KTV Drive, Light, Front, Red</t>
  </si>
  <si>
    <t>620852-05</t>
  </si>
  <si>
    <t>Lezyne, KTV Drive, Light, Rear, Red</t>
  </si>
  <si>
    <t>620852-07</t>
  </si>
  <si>
    <t>Lezyne, KTV Drive, Light, Set, Red</t>
  </si>
  <si>
    <t>620853-01</t>
  </si>
  <si>
    <t>Lezyne, KTV Pro Drive, Light, Rear, Black</t>
  </si>
  <si>
    <t>620854-01</t>
  </si>
  <si>
    <t>Lezyne, KTV Pro Smart, Light, Rear, Silver</t>
  </si>
  <si>
    <t>620855-03</t>
  </si>
  <si>
    <t>Lezyne, Lite Drive 1000XL, Light, Front, Red</t>
  </si>
  <si>
    <t>620857-02</t>
  </si>
  <si>
    <t>Lezyne, Mega Drive 1800i Loaded, Light, Front, Black</t>
  </si>
  <si>
    <t>620858-02</t>
  </si>
  <si>
    <t>Lezyne, Micro Drive 600XL, Light, Front, Silver</t>
  </si>
  <si>
    <t>620888-01</t>
  </si>
  <si>
    <t>Lezyne, E-Bike Lite Pro Drive 800 Switch High Volt, Light, Front, Black</t>
  </si>
  <si>
    <t>620899-01</t>
  </si>
  <si>
    <t>Lezyne, Zecto Alert Drive Rear, Light, Rear, Black</t>
  </si>
  <si>
    <t>620289-01</t>
  </si>
  <si>
    <t>Torch</t>
  </si>
  <si>
    <t>Torch, Tail Bright 5X, Flashing light, Rear</t>
  </si>
  <si>
    <t>620289-02</t>
  </si>
  <si>
    <t>Torch, White Bright 5X, Flashing light, Front</t>
  </si>
  <si>
    <t>620289-03</t>
  </si>
  <si>
    <t>Torch, White Bright 5X/Tail Bright 5X Premium, Flashing light, Set</t>
  </si>
  <si>
    <t>620290-02</t>
  </si>
  <si>
    <t>Torch, Tail Bright 3, Flashing light, Front</t>
  </si>
  <si>
    <t>620290-03</t>
  </si>
  <si>
    <t>Torch, Tail Bright 3 Premium, Flashing light, Set</t>
  </si>
  <si>
    <t>620292-01</t>
  </si>
  <si>
    <t>Torch, 4278, Light set</t>
  </si>
  <si>
    <t>620293-01</t>
  </si>
  <si>
    <t>Torch, Tail Bright Flex 2, Flashing light, Rear</t>
  </si>
  <si>
    <t>620293-02</t>
  </si>
  <si>
    <t>Torch, White Bright Flex 2, Flashing light, Front</t>
  </si>
  <si>
    <t>620294-01</t>
  </si>
  <si>
    <t>Torch, Cycle Light Set, High Beamer, Tail Bright 9X, Light set,</t>
  </si>
  <si>
    <t>620295-01</t>
  </si>
  <si>
    <t>Torch, Cycle Light Set Tactical, Light set,</t>
  </si>
  <si>
    <t>620297-01</t>
  </si>
  <si>
    <t>Torch, Cycle Light Set, Bright Mini Flex, Light set,</t>
  </si>
  <si>
    <t>620298-01</t>
  </si>
  <si>
    <t>Torch, Cycle Light Set, High Beamer White 5X + Tail Bright 5X, Light set,</t>
  </si>
  <si>
    <t>810062-02</t>
  </si>
  <si>
    <t>Abus</t>
  </si>
  <si>
    <t>Locks</t>
  </si>
  <si>
    <t>Cable Locks</t>
  </si>
  <si>
    <t>Abus, Cobra Loop, Cable, 10mm, 220cm, 7.2', Black</t>
  </si>
  <si>
    <t>810247-02</t>
  </si>
  <si>
    <t>Abus, Star 4508C, Cable lock, Combination, 8mm, 150cm, Black</t>
  </si>
  <si>
    <t>810078-01</t>
  </si>
  <si>
    <t>Onguard</t>
  </si>
  <si>
    <t>OnGuard, OG, Coil cable with key lock, 10mm x 120cm (10mm x 4')</t>
  </si>
  <si>
    <t>Chain Locks</t>
  </si>
  <si>
    <t>810497-01</t>
  </si>
  <si>
    <t>Abus, Steel-O-Chain 4804C, Chain Lock, Combination, 4mm, 75cm, 2.5', Blue</t>
  </si>
  <si>
    <t>810522-02</t>
  </si>
  <si>
    <t>Foldable Locks</t>
  </si>
  <si>
    <t>Abus, Bordo Lite Mini 6055C Symbol, Folding Lock, Combination, 60cm, 5mm, Blue</t>
  </si>
  <si>
    <t>810532-01</t>
  </si>
  <si>
    <t>Abus, Bordo 6405/BOS RT2, Folding Lock and Battery Lock set, 85cm, 2.8', 5.5mm, Black</t>
  </si>
  <si>
    <t>810262-01</t>
  </si>
  <si>
    <t>Frame Locks</t>
  </si>
  <si>
    <t>Abus, Pro Tectic 4960, Frame Lock, Lock</t>
  </si>
  <si>
    <t>810409-06</t>
  </si>
  <si>
    <t>Locking Skewers And Axles</t>
  </si>
  <si>
    <t>Abus, Nutfix, Locking axle nuts, 3/8", Silver</t>
  </si>
  <si>
    <t>810088-01</t>
  </si>
  <si>
    <t>Pad Locks</t>
  </si>
  <si>
    <t>Abus, 78C, Foot Locker combination lock</t>
  </si>
  <si>
    <t>U-Locks</t>
  </si>
  <si>
    <t>810204-04</t>
  </si>
  <si>
    <t>Abus, Granit Plus 470, U-Lock, Key, 12mm, 15.0cm x 23.0cm, 5.9" x 9", SH B, Black</t>
  </si>
  <si>
    <t>810204-05</t>
  </si>
  <si>
    <t>Abus, Granit Plus 470, U-Lock, Key, 12mm, 15.0cm x 30.0cm, 5.9" x 11.8", SH B, Black</t>
  </si>
  <si>
    <t>810478-01</t>
  </si>
  <si>
    <t>Abus, 440A Alarm, U-Lock, Key, 150x160mm, 5.9''x6.3'', Thickness in mm: 12mm, Black</t>
  </si>
  <si>
    <t>810165-01</t>
  </si>
  <si>
    <t>OnGuard, Pitbull STD 8003, U-Lock, 14mm x 115mm x 230mm (14mm x 4.5'' x 9'')</t>
  </si>
  <si>
    <t>810166-01</t>
  </si>
  <si>
    <t>OnGuard, Pitbull DT 8005, U-Lock, 14mm x 115mm x 230mm (14mm x 4.5'' x 9'') / 10mm x 120cm (10mm x 4') Cable</t>
  </si>
  <si>
    <t>Glint</t>
  </si>
  <si>
    <t>Safety Items</t>
  </si>
  <si>
    <t>610083-02</t>
  </si>
  <si>
    <t>GLINT Reflective, Wheel Stickers, White, Kit</t>
  </si>
  <si>
    <t>610085-01</t>
  </si>
  <si>
    <t>GLINT Reflective, Helmet Stickers, Black, Set</t>
  </si>
  <si>
    <t>610087-01</t>
  </si>
  <si>
    <t>Proviz, Dog Cover, Silver, S</t>
  </si>
  <si>
    <t>610087-02</t>
  </si>
  <si>
    <t>Proviz, Dog Cover, Silver, M</t>
  </si>
  <si>
    <t>610087-03</t>
  </si>
  <si>
    <t>Proviz, Dog Cover, Silver, L</t>
  </si>
  <si>
    <t>610087-04</t>
  </si>
  <si>
    <t>Proviz, Dog Cover, Silver, XL</t>
  </si>
  <si>
    <t>610088-01</t>
  </si>
  <si>
    <t>Proviz, REFLECT360, Arm/Ankle Straps, Silver, S/M, Pair</t>
  </si>
  <si>
    <t>610088-02</t>
  </si>
  <si>
    <t>Proviz, REFLECT360, Arm/Ankle Straps, Silver, L/XL, Pair</t>
  </si>
  <si>
    <t>Schwalbe</t>
  </si>
  <si>
    <t>Tires</t>
  </si>
  <si>
    <t>Fat Bikes Tires</t>
  </si>
  <si>
    <t>011075-01-26</t>
  </si>
  <si>
    <t>VeeRubber</t>
  </si>
  <si>
    <t>Vee Rubber, Bulldozer, Tire, 26''x4.70, Folding, Clincher, Silica, 120TPI, Black</t>
  </si>
  <si>
    <t>011684-01-26</t>
  </si>
  <si>
    <t>Vee Rubber, Snow Avalanche Studded, Tire, 26''x4.00, Folding, Tubeless Ready, Silica, 120TPI, Black</t>
  </si>
  <si>
    <t>011684-02-26</t>
  </si>
  <si>
    <t>Vee Rubber, Snow Avalanche Studded, Tire, 26''x4.80, Folding, Tubeless Ready, Silica, 120TPI, Black</t>
  </si>
  <si>
    <t>011684-03-275</t>
  </si>
  <si>
    <t>Vee Rubber, Snow Avalanche Studded, Tire, 27.5''x4.50, Folding, Tubeless Ready, Silica, 120TPI, Black</t>
  </si>
  <si>
    <t>011811-01-275</t>
  </si>
  <si>
    <t>Vee Rubber, Snow Avalanche, Tire, 27.5''x4.50, Folding, Tubeless Ready, Silica, 120TPI, Black</t>
  </si>
  <si>
    <t>011924-01-275</t>
  </si>
  <si>
    <t>Vee Rubber, Snowball, Fat Bike Tire, 27.5''x4.00, Clincher, Folding, SC, 72TPI, Black</t>
  </si>
  <si>
    <t>Winter Tires</t>
  </si>
  <si>
    <t>011259-01-26</t>
  </si>
  <si>
    <t>Vee Rubber, Snowshoe XL Studded, Tire, 26''x4.80, Folding, Clincher, Silica, 120TPI, Black</t>
  </si>
  <si>
    <t>030176-01</t>
  </si>
  <si>
    <t>Vee Rubber, Stud kit with tool, Tire</t>
  </si>
  <si>
    <t>GRAND TOTAL</t>
  </si>
  <si>
    <t>Terms &amp; Conditions</t>
  </si>
  <si>
    <t>Conditions d'utilisation</t>
  </si>
  <si>
    <t>• Must be authorized by your HLC representative</t>
  </si>
  <si>
    <t>• Doit être approuvé par votre représentant HLC</t>
  </si>
  <si>
    <t>• Personal quantities only. Selling on any 3rd party site is strictly prohibited. Doing so will result in immediate termination of staff deal benefits</t>
  </si>
  <si>
    <t>• Achats pour usage personnel seulement. La revente en ligne est strictement interdite et entraînera l’arrêt immédiat des avantages liés au Programme employés</t>
  </si>
  <si>
    <t>• Maximum of 5 orders by authorized stores, per year</t>
  </si>
  <si>
    <t>• Maximum de 5 commandes par détaillant autorisé, par année</t>
  </si>
  <si>
    <t>• Payment by credit card only</t>
  </si>
  <si>
    <t>• Payable par carte de crédit seulement</t>
  </si>
  <si>
    <t>• Offer valid to partner dealer only</t>
  </si>
  <si>
    <t>• Offert aux détaillants partenaires seulement</t>
  </si>
  <si>
    <t>• Non-defective staff deal merchandise cannot be returned</t>
  </si>
  <si>
    <t>• La marchandise non défectueuse achetée dans le cadre du programme employé ne peut être retournée</t>
  </si>
  <si>
    <t>• Freight: Prepaid for shipment over $500. For shipment less than $500, regional shipping rate applies</t>
  </si>
  <si>
    <t>• Frais de livraison : Prépayés pour une expédition de plus de 500 $. Pour une expédition de moins de 500 $, le taux régional s’applique</t>
  </si>
  <si>
    <t>• Minimum order: $50</t>
  </si>
  <si>
    <t>• Commande minimum : 50$.</t>
  </si>
  <si>
    <t>721408-04-SM</t>
  </si>
  <si>
    <t>EVOC, Line Pro 30, Snow Backpack, 30L, Denim, SM</t>
  </si>
  <si>
    <t>720970-06</t>
  </si>
  <si>
    <t>EVOC, Patrol 40L, Snow Backpack, 40L, Petrol</t>
  </si>
  <si>
    <t>721205-04-XL</t>
  </si>
  <si>
    <t>Snow gear bags</t>
  </si>
  <si>
    <t>EVOC, Snow Gear Roller, Snow Gear Bag, 155L, Black, XL</t>
  </si>
  <si>
    <t>720971-05</t>
  </si>
  <si>
    <t>EVOC, Patrol 32L, Snow Backpack, 32L, Petrol</t>
  </si>
  <si>
    <t>721207-01</t>
  </si>
  <si>
    <t>EVOC, Ski transport bag 50L, Black</t>
  </si>
  <si>
    <t>721206-05-L</t>
  </si>
  <si>
    <t>EVOC, Ski Roller, Snow Gear Bag, 85L, Multicolor, L</t>
  </si>
  <si>
    <t>721334-ML-001</t>
  </si>
  <si>
    <t>EVOC, Line R.A.S. Protector 32, Backpack, 32L, Black</t>
  </si>
  <si>
    <t>721205-05-L</t>
  </si>
  <si>
    <t>EVOC, Snow Gear Roller, Snow Gear Bag, 135L, Multicolor, L</t>
  </si>
  <si>
    <t>721409-04-LXL</t>
  </si>
  <si>
    <t>EVOC, Line Pro 20, Snow Backpack, 20L, Denim, LXL</t>
  </si>
  <si>
    <t>721409-02-SM</t>
  </si>
  <si>
    <t>EVOC, Line Pro 20, Snow Backpack, 20L, Denim, SM</t>
  </si>
  <si>
    <t>721202-01</t>
  </si>
  <si>
    <t>EVOC, Line R.A.S. 30L, Backpack, Heather Carbon Grey</t>
  </si>
  <si>
    <t>210302-02</t>
  </si>
  <si>
    <t>Brake Pads</t>
  </si>
  <si>
    <t>Disc Brake Pads</t>
  </si>
  <si>
    <t>SRAM, Guide/Trail, Disc Brake Pads, Shape: SRAM Guide/G2, Organic - Quiet, Pair</t>
  </si>
  <si>
    <t>210302-03</t>
  </si>
  <si>
    <t>SRAM, Guide/Trail, Disc Brake Pads, Shape: SRAM Guide/G2, Metallic, Pair</t>
  </si>
  <si>
    <t>210274-01</t>
  </si>
  <si>
    <t>SRAM, 00.5315.035.010, Disc Brake Pads, Shape: SRAM Level/2 Piece Road, Metallic, Pair</t>
  </si>
  <si>
    <t>120612-01</t>
  </si>
  <si>
    <t>Cassettes And Freewheels</t>
  </si>
  <si>
    <t>Cassettes 12 Speed</t>
  </si>
  <si>
    <t>SRAM, GX EAGLE XG-1275, 12sp. Cassette, 10-50T</t>
  </si>
  <si>
    <t>120612-02</t>
  </si>
  <si>
    <t>SRAM, GX Eagle XG-1275, Cassette, Speed: 12, 10-52T, Black</t>
  </si>
  <si>
    <t>920773-01-L</t>
  </si>
  <si>
    <t>Commuter Bikes</t>
  </si>
  <si>
    <t>EVO, Grand Rapid 3, Commuter Bicycle, 700C, Twilight Grey, 20''</t>
  </si>
  <si>
    <t>921088-01-L</t>
  </si>
  <si>
    <t>LookBike</t>
  </si>
  <si>
    <t>Cyclocross Bikes</t>
  </si>
  <si>
    <t>Look, 765 Gravel RS, Gravel/Cyclocross Bicycle, 700C, Petrol, L</t>
  </si>
  <si>
    <t>921088-01-M</t>
  </si>
  <si>
    <t>Look, 765 Gravel RS, Gravel/Cyclocross Bicycle, 700C, Petrol, M</t>
  </si>
  <si>
    <t>921088-01-S</t>
  </si>
  <si>
    <t>Look, 765 Gravel RS, Gravel/Cyclocross Bicycle, 700C, Petrol, S</t>
  </si>
  <si>
    <t>921088-01-XL</t>
  </si>
  <si>
    <t>Look, 765 Gravel RS, Gravel/Cyclocross Bicycle, 700C, Petrol, XL</t>
  </si>
  <si>
    <t>921088-01-XS</t>
  </si>
  <si>
    <t>Look, 765 Gravel RS, Gravel/Cyclocross Bicycle, 700C, Petrol, XS</t>
  </si>
  <si>
    <t>620837-01</t>
  </si>
  <si>
    <t>CatEye, AMPP 500, Light, Front, Black</t>
  </si>
  <si>
    <t>810064-01</t>
  </si>
  <si>
    <t>Abus, 1150 Kid's, Cable with combination lock, 7mm x 120cm (7mm x 4'), Box of 12, Assorted colors</t>
  </si>
  <si>
    <t>011629-04-26</t>
  </si>
  <si>
    <t>Schwalbe, Jumbo Jim Addix, Tire, 26''x4.00, Folding, Tubeless Ready, Addix Speedgrip, SnakeSkin, 127TPI, Black</t>
  </si>
  <si>
    <t>WTPBikes</t>
  </si>
  <si>
    <t>BMX Bikes</t>
  </si>
  <si>
    <t>921236-04-M</t>
  </si>
  <si>
    <t>We The People, Thrillseeker, BMX, 20'', Sea Foam Green, M</t>
  </si>
  <si>
    <t>921236-05-L</t>
  </si>
  <si>
    <t>We The People, Thrillseeker, BMX, 20'', Black, L</t>
  </si>
  <si>
    <t>921236-06-L</t>
  </si>
  <si>
    <t>We The People, Thrillseeker, BMX, 20'', Red, L</t>
  </si>
  <si>
    <t>921237-01-U</t>
  </si>
  <si>
    <t>We The People, CRS 18, BMX, 18'', Matte Black, 18''</t>
  </si>
  <si>
    <t>921238-01-U</t>
  </si>
  <si>
    <t>We The People, CRS, BMX, 20'', Matte Black, 20''</t>
  </si>
  <si>
    <t>921242-02-21</t>
  </si>
  <si>
    <t>We The People, Crysis, BMX, 20'', Matte Black, 21''</t>
  </si>
  <si>
    <t>921243-01-22</t>
  </si>
  <si>
    <t>We The People, Audio, BMX, 22'', Red, 22''</t>
  </si>
  <si>
    <t>850393-09-L</t>
  </si>
  <si>
    <t>AbusHelmet</t>
  </si>
  <si>
    <t>Helmets And Accessories</t>
  </si>
  <si>
    <t>Road Helmets</t>
  </si>
  <si>
    <t>Abus, AirBreaker, Helmet, Black/Red, L, 59 - 61cm</t>
  </si>
  <si>
    <t>850393-09-S</t>
  </si>
  <si>
    <t>Abus, AirBreaker, Helmet, Black/Red, S, 51 - 55cm</t>
  </si>
  <si>
    <t>850393-08-S</t>
  </si>
  <si>
    <t>Abus, AirBreaker, Helmet, Dark Grey, S, 51 - 55cm</t>
  </si>
  <si>
    <t>850393-14-L</t>
  </si>
  <si>
    <t>Abus, AirBreaker, Helmet, L, 59 - 61cm, Steel Blue</t>
  </si>
  <si>
    <t>850393-14-M</t>
  </si>
  <si>
    <t>Abus, AirBreaker, Helmet, M, 52 - 58cm, Steel Blue</t>
  </si>
  <si>
    <t>850393-10-L</t>
  </si>
  <si>
    <t>Abus, AirBreaker, Helmet, Opal Green, L, 59 - 61cm</t>
  </si>
  <si>
    <t>850393-10-S</t>
  </si>
  <si>
    <t>Abus, AirBreaker, Helmet, Opal Green, S, 51 - 55cm</t>
  </si>
  <si>
    <t>850393-14-S</t>
  </si>
  <si>
    <t>Abus, AirBreaker, Helmet, S, 51 - 55cm, Steel Blue</t>
  </si>
  <si>
    <t>850503-01-L</t>
  </si>
  <si>
    <t>Mountain Bike Helmets</t>
  </si>
  <si>
    <t>Abus, MoDrop MIPS, Helmet, Velvet Black, L, 59 - 62cm</t>
  </si>
  <si>
    <t>850503-01-M</t>
  </si>
  <si>
    <t>Abus, MoDrop MIPS, Helmet, Velvet Black, M, 52 - 58cm</t>
  </si>
  <si>
    <t>850503-01-S</t>
  </si>
  <si>
    <t>Abus, MoDrop MIPS, Helmet, Velvet Black, S, 51 - 55cm</t>
  </si>
  <si>
    <t>850502-02-L</t>
  </si>
  <si>
    <t>Abus, MoDrop, Helmet, Pine Green, L, 59 - 62cm</t>
  </si>
  <si>
    <t>850502-02-M</t>
  </si>
  <si>
    <t>Abus, MoDrop, Helmet, Pine Green, M, 52 - 58cm</t>
  </si>
  <si>
    <t>850502-02-S</t>
  </si>
  <si>
    <t>Abus, MoDrop, Helmet, Pine Green, S, 51 - 55cm</t>
  </si>
  <si>
    <t>850502-01-L</t>
  </si>
  <si>
    <t>Abus, MoDrop, Helmet, Velvet Black, L, 59 - 62cm</t>
  </si>
  <si>
    <t>850502-01-M</t>
  </si>
  <si>
    <t>Abus, MoDrop, Helmet, Velvet Black, M, 52 - 58cm</t>
  </si>
  <si>
    <t>850502-01-S</t>
  </si>
  <si>
    <t>Abus, MoDrop, Helmet, Velvet Black, S, 51 - 55cm</t>
  </si>
  <si>
    <t>850352-11-L</t>
  </si>
  <si>
    <t>Abus, GameChanger, Helmet, Black/Red, L, 58 - 62cm</t>
  </si>
  <si>
    <t>850352-11-S</t>
  </si>
  <si>
    <t>Abus, GameChanger, Helmet, Black/Red, S, 51 - 55cm</t>
  </si>
  <si>
    <t>850352-15-M</t>
  </si>
  <si>
    <t>Abus, GameChanger, Helmet, Flip Flop Purple, M, 52 - 58cm</t>
  </si>
  <si>
    <t>850352-15-S</t>
  </si>
  <si>
    <t>Abus, GameChanger, Helmet, Flip Flop Purple, S, 51 - 55cm</t>
  </si>
  <si>
    <t>850352-08-L</t>
  </si>
  <si>
    <t>Abus, GameChanger, Helmet, Neon  Yellow, L, 59 - 62cm</t>
  </si>
  <si>
    <t>850352-08-M</t>
  </si>
  <si>
    <t>Abus, GameChanger, Helmet, Neon  Yellow, M, 52 - 58cm</t>
  </si>
  <si>
    <t>850352-08-S</t>
  </si>
  <si>
    <t>Abus, GameChanger, Helmet, Neon  Yellow, S, 51 - 55cm</t>
  </si>
  <si>
    <t>850352-14-L</t>
  </si>
  <si>
    <t>Abus, GameChanger, Helmet, Opal Green, L, 58 - 62cm</t>
  </si>
  <si>
    <t>850352-14-S</t>
  </si>
  <si>
    <t>Abus, GameChanger, Helmet, Opal Green, S, 51 - 55cm</t>
  </si>
  <si>
    <t>850455-07-L</t>
  </si>
  <si>
    <t>Abus, StormChaser, Helmet, L, Bloodmoon Red</t>
  </si>
  <si>
    <t>850455-08-L</t>
  </si>
  <si>
    <t>Abus, StormChaser, Helmet, L, Midnight Blue</t>
  </si>
  <si>
    <t>850455-09-L</t>
  </si>
  <si>
    <t>Abus, StormChaser, Helmet, L, Race White</t>
  </si>
  <si>
    <t>850455-10-M</t>
  </si>
  <si>
    <t>Abus, StormChaser, Helmet, M, 54 - 58cm, Race Grey</t>
  </si>
  <si>
    <t>850455-07-M</t>
  </si>
  <si>
    <t>Abus, StormChaser, Helmet, M, Bloodmoon Red</t>
  </si>
  <si>
    <t>850455-08-M</t>
  </si>
  <si>
    <t>Abus, StormChaser, Helmet, M, Midnight Blue</t>
  </si>
  <si>
    <t>850455-06-S</t>
  </si>
  <si>
    <t>Abus, StormChaser, Helmet, Radpack, S, 51 - 55cm</t>
  </si>
  <si>
    <t>850455-07-S</t>
  </si>
  <si>
    <t>Abus, StormChaser, Helmet, S, Bloodmoon Red</t>
  </si>
  <si>
    <t>850455-08-S</t>
  </si>
  <si>
    <t>Abus, StormChaser, Helmet, S, Midnight Blue</t>
  </si>
  <si>
    <t>850455-09-S</t>
  </si>
  <si>
    <t>Abus, StormChaser, Helmet, S, Race White</t>
  </si>
  <si>
    <t>850455-01-L</t>
  </si>
  <si>
    <t>Abus, StormChaser, Helmet, Velvet Black, L, 59 - 61cm</t>
  </si>
  <si>
    <t>850455-01-M</t>
  </si>
  <si>
    <t>Abus, StormChaser, Helmet, Velvet Black, M, 52 - 58cm</t>
  </si>
  <si>
    <t>850455-01-S</t>
  </si>
  <si>
    <t>Abus, StormChaser, Helmet, Velvet Black, S, 51 - 55cm</t>
  </si>
  <si>
    <t>850504-01-M</t>
  </si>
  <si>
    <t>Abus, Moventor 2.0 MIPS, Helmet, Velvet Black, M, 52 - 58cm</t>
  </si>
  <si>
    <t>850504-01-L</t>
  </si>
  <si>
    <t>Abus, Moventor 2.0 MIPS, Helmet, Velvet Black, L, 59 - 62cm</t>
  </si>
  <si>
    <t>850504-01-S</t>
  </si>
  <si>
    <t>Abus, Moventor 2.0 MIPS, Helmet, Velvet Black, S, 51 - 55cm</t>
  </si>
  <si>
    <t>850504-02-M</t>
  </si>
  <si>
    <t>Abus, Moventor 2.0 MIPS, Helmet, Concrete Grey, M, 52 - 58cm</t>
  </si>
  <si>
    <t>850504-02-S</t>
  </si>
  <si>
    <t>Abus, Moventor 2.0 MIPS, Helmet, Concrete Grey, S, 51 - 55cm</t>
  </si>
  <si>
    <t>850504-02-L</t>
  </si>
  <si>
    <t>Abus, Moventor 2.0 MIPS, Helmet, Concrete Grey, L, 59 - 62cm</t>
  </si>
  <si>
    <t>Bikes</t>
  </si>
  <si>
    <t>• Valid through November 30, 2023 or until stocks last.</t>
  </si>
  <si>
    <t>• Valide jusqu’au 30 novembre 2023, ou jusqu’à épuisement des stocks.</t>
  </si>
  <si>
    <t>TRAINERS</t>
  </si>
  <si>
    <t>Garmin, Tacx Antares, Rollers</t>
  </si>
  <si>
    <t>Garmin, Tacx Galaxia, Rollers</t>
  </si>
  <si>
    <t>Garmin, Tacx NEO 2T Smart, Trainer, Magnetic</t>
  </si>
  <si>
    <t>Garmin, Tacx Flow Smart, Trainer, Magnetic</t>
  </si>
  <si>
    <t>Garmin, Tacx Flux 2 Smart, Trainer, Magnetic</t>
  </si>
  <si>
    <t>Garmin, Tacx Flux S Smart, Trainer, Magnetic</t>
  </si>
  <si>
    <t>Garmin, Tacx NEO Bike Smart, Trainer, Magnetic</t>
  </si>
  <si>
    <t>Garmin, Tacx Boost, Trainer, Magnetic</t>
  </si>
  <si>
    <t>Garmin, Tacx Boost Bundle, Trainer, Magnetic</t>
  </si>
  <si>
    <t>890019-01</t>
  </si>
  <si>
    <t>890452-01</t>
  </si>
  <si>
    <t>891029-01</t>
  </si>
  <si>
    <t>891045-01</t>
  </si>
  <si>
    <t>891046-01</t>
  </si>
  <si>
    <t>891047-01</t>
  </si>
  <si>
    <t>891049-01</t>
  </si>
  <si>
    <t>891079-01</t>
  </si>
  <si>
    <t>891079-02</t>
  </si>
  <si>
    <t>Garmin</t>
  </si>
  <si>
    <t>Trainers and Indoor Training</t>
  </si>
  <si>
    <t>Trainers</t>
  </si>
  <si>
    <t>Base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</si>
</sst>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* #,##0.00_)\ &quot;$&quot;_ ;_ * \(#,##0.00\)\ &quot;$&quot;_ ;_ * &quot;-&quot;??_)\ &quot;$&quot;_ ;_ @_ "/>
    <numFmt numFmtId="164" formatCode="&quot;$&quot;#,##0.00_);[Red]\(&quot;$&quot;#,##0.00\)"/>
    <numFmt numFmtId="165" formatCode="_([$$-409]* #,##0.00_);_([$$-409]* \(#,##0.00\);_([$$-409]* &quot;-&quot;??_);_(@_)"/>
    <numFmt numFmtId="166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rgb="FFFFFFFF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rgb="FF000000"/>
      <name val="Tahoma"/>
      <family val="2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Tahoma"/>
      <family val="2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4" fillId="0" borderId="0" xfId="0" applyNumberFormat="1" applyFont="1"/>
    <xf numFmtId="44" fontId="0" fillId="0" borderId="0" xfId="1" applyFont="1" applyBorder="1"/>
    <xf numFmtId="44" fontId="0" fillId="0" borderId="0" xfId="1" applyFont="1" applyBorder="1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/>
    <xf numFmtId="49" fontId="0" fillId="0" borderId="1" xfId="0" applyNumberFormat="1" applyBorder="1"/>
    <xf numFmtId="165" fontId="0" fillId="0" borderId="0" xfId="0" applyNumberFormat="1"/>
    <xf numFmtId="0" fontId="0" fillId="5" borderId="0" xfId="0" applyFill="1" applyAlignment="1">
      <alignment horizontal="left"/>
    </xf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4" fontId="0" fillId="5" borderId="0" xfId="1" applyFont="1" applyFill="1" applyBorder="1"/>
    <xf numFmtId="44" fontId="0" fillId="5" borderId="0" xfId="1" applyFont="1" applyFill="1" applyBorder="1" applyAlignment="1">
      <alignment horizontal="center"/>
    </xf>
    <xf numFmtId="165" fontId="0" fillId="5" borderId="0" xfId="0" applyNumberFormat="1" applyFill="1"/>
    <xf numFmtId="0" fontId="11" fillId="4" borderId="2" xfId="0" applyFont="1" applyFill="1" applyBorder="1"/>
    <xf numFmtId="165" fontId="11" fillId="0" borderId="3" xfId="0" applyNumberFormat="1" applyFont="1" applyBorder="1"/>
    <xf numFmtId="49" fontId="3" fillId="0" borderId="1" xfId="0" applyNumberFormat="1" applyFont="1" applyBorder="1" applyAlignment="1">
      <alignment horizontal="left"/>
    </xf>
    <xf numFmtId="49" fontId="3" fillId="2" borderId="7" xfId="0" applyNumberFormat="1" applyFont="1" applyFill="1" applyBorder="1" applyAlignment="1">
      <alignment horizontal="left"/>
    </xf>
    <xf numFmtId="0" fontId="2" fillId="0" borderId="9" xfId="0" applyFont="1" applyBorder="1" applyAlignment="1">
      <alignment readingOrder="1"/>
    </xf>
    <xf numFmtId="164" fontId="2" fillId="0" borderId="9" xfId="1" applyNumberFormat="1" applyFont="1" applyBorder="1" applyAlignment="1">
      <alignment readingOrder="1"/>
    </xf>
    <xf numFmtId="9" fontId="12" fillId="0" borderId="9" xfId="0" applyNumberFormat="1" applyFont="1" applyBorder="1"/>
    <xf numFmtId="0" fontId="2" fillId="0" borderId="9" xfId="0" applyFont="1" applyBorder="1" applyAlignment="1">
      <alignment wrapText="1" readingOrder="1"/>
    </xf>
    <xf numFmtId="0" fontId="13" fillId="0" borderId="9" xfId="0" applyFont="1" applyBorder="1" applyAlignment="1">
      <alignment horizontal="left" vertical="top" readingOrder="1"/>
    </xf>
    <xf numFmtId="9" fontId="0" fillId="0" borderId="9" xfId="0" applyNumberFormat="1" applyBorder="1"/>
    <xf numFmtId="166" fontId="13" fillId="0" borderId="9" xfId="1" applyNumberFormat="1" applyFont="1" applyBorder="1" applyAlignment="1">
      <alignment horizontal="right" vertical="top" readingOrder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166" fontId="0" fillId="0" borderId="9" xfId="0" applyNumberFormat="1" applyBorder="1"/>
    <xf numFmtId="4" fontId="2" fillId="0" borderId="9" xfId="0" applyNumberFormat="1" applyFont="1" applyBorder="1" applyAlignment="1">
      <alignment wrapText="1" readingOrder="1"/>
    </xf>
    <xf numFmtId="166" fontId="2" fillId="0" borderId="9" xfId="1" applyNumberFormat="1" applyFont="1" applyBorder="1" applyAlignment="1">
      <alignment readingOrder="1"/>
    </xf>
    <xf numFmtId="166" fontId="13" fillId="0" borderId="9" xfId="0" applyNumberFormat="1" applyFont="1" applyBorder="1" applyAlignment="1">
      <alignment horizontal="right" vertical="top" readingOrder="1"/>
    </xf>
    <xf numFmtId="9" fontId="14" fillId="0" borderId="9" xfId="0" applyNumberFormat="1" applyFont="1" applyBorder="1"/>
    <xf numFmtId="166" fontId="14" fillId="0" borderId="9" xfId="1" applyNumberFormat="1" applyFont="1" applyBorder="1" applyAlignment="1">
      <alignment horizontal="right"/>
    </xf>
    <xf numFmtId="0" fontId="0" fillId="5" borderId="10" xfId="0" applyFill="1" applyBorder="1" applyAlignment="1">
      <alignment horizontal="left" vertical="top"/>
    </xf>
    <xf numFmtId="0" fontId="0" fillId="5" borderId="4" xfId="0" applyFill="1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6" fillId="3" borderId="22" xfId="0" applyFont="1" applyFill="1" applyBorder="1" applyAlignment="1">
      <alignment horizontal="center" wrapText="1" readingOrder="1"/>
    </xf>
    <xf numFmtId="0" fontId="6" fillId="3" borderId="23" xfId="0" applyFont="1" applyFill="1" applyBorder="1" applyAlignment="1">
      <alignment horizontal="center" wrapText="1" readingOrder="1"/>
    </xf>
    <xf numFmtId="165" fontId="6" fillId="3" borderId="23" xfId="0" applyNumberFormat="1" applyFont="1" applyFill="1" applyBorder="1" applyAlignment="1">
      <alignment horizontal="center" wrapText="1" readingOrder="1"/>
    </xf>
    <xf numFmtId="0" fontId="8" fillId="4" borderId="23" xfId="0" applyFont="1" applyFill="1" applyBorder="1" applyAlignment="1">
      <alignment horizontal="center" wrapText="1"/>
    </xf>
    <xf numFmtId="165" fontId="8" fillId="4" borderId="23" xfId="0" applyNumberFormat="1" applyFont="1" applyFill="1" applyBorder="1" applyAlignment="1">
      <alignment horizontal="center" wrapText="1"/>
    </xf>
    <xf numFmtId="165" fontId="6" fillId="3" borderId="24" xfId="0" applyNumberFormat="1" applyFont="1" applyFill="1" applyBorder="1" applyAlignment="1">
      <alignment horizontal="center" wrapText="1" readingOrder="1"/>
    </xf>
    <xf numFmtId="0" fontId="2" fillId="0" borderId="25" xfId="0" applyFont="1" applyBorder="1" applyAlignment="1">
      <alignment readingOrder="1"/>
    </xf>
    <xf numFmtId="165" fontId="0" fillId="0" borderId="26" xfId="0" applyNumberFormat="1" applyBorder="1"/>
    <xf numFmtId="0" fontId="13" fillId="0" borderId="25" xfId="0" applyFont="1" applyBorder="1" applyAlignment="1">
      <alignment horizontal="left" vertical="top" readingOrder="1"/>
    </xf>
    <xf numFmtId="0" fontId="2" fillId="0" borderId="27" xfId="0" applyFont="1" applyBorder="1" applyAlignment="1">
      <alignment readingOrder="1"/>
    </xf>
    <xf numFmtId="0" fontId="2" fillId="0" borderId="28" xfId="0" applyFont="1" applyBorder="1" applyAlignment="1">
      <alignment readingOrder="1"/>
    </xf>
    <xf numFmtId="164" fontId="2" fillId="0" borderId="28" xfId="1" applyNumberFormat="1" applyFont="1" applyBorder="1" applyAlignment="1">
      <alignment readingOrder="1"/>
    </xf>
    <xf numFmtId="9" fontId="12" fillId="0" borderId="28" xfId="0" applyNumberFormat="1" applyFont="1" applyBorder="1"/>
    <xf numFmtId="166" fontId="0" fillId="0" borderId="28" xfId="0" applyNumberFormat="1" applyBorder="1"/>
    <xf numFmtId="0" fontId="2" fillId="0" borderId="28" xfId="0" applyFont="1" applyBorder="1" applyAlignment="1">
      <alignment wrapText="1" readingOrder="1"/>
    </xf>
    <xf numFmtId="165" fontId="0" fillId="0" borderId="29" xfId="0" applyNumberFormat="1" applyBorder="1"/>
    <xf numFmtId="0" fontId="6" fillId="3" borderId="30" xfId="0" applyFont="1" applyFill="1" applyBorder="1" applyAlignment="1">
      <alignment horizontal="center" wrapText="1" readingOrder="1"/>
    </xf>
    <xf numFmtId="0" fontId="6" fillId="3" borderId="31" xfId="0" applyFont="1" applyFill="1" applyBorder="1" applyAlignment="1">
      <alignment horizontal="center" wrapText="1" readingOrder="1"/>
    </xf>
    <xf numFmtId="165" fontId="6" fillId="3" borderId="31" xfId="0" applyNumberFormat="1" applyFont="1" applyFill="1" applyBorder="1" applyAlignment="1">
      <alignment horizontal="center" wrapText="1" readingOrder="1"/>
    </xf>
    <xf numFmtId="0" fontId="8" fillId="4" borderId="31" xfId="0" applyFont="1" applyFill="1" applyBorder="1" applyAlignment="1">
      <alignment horizontal="center" wrapText="1"/>
    </xf>
    <xf numFmtId="165" fontId="8" fillId="4" borderId="31" xfId="0" applyNumberFormat="1" applyFont="1" applyFill="1" applyBorder="1" applyAlignment="1">
      <alignment horizontal="center" wrapText="1"/>
    </xf>
    <xf numFmtId="165" fontId="6" fillId="3" borderId="32" xfId="0" applyNumberFormat="1" applyFont="1" applyFill="1" applyBorder="1" applyAlignment="1">
      <alignment horizontal="center" wrapText="1" readingOrder="1"/>
    </xf>
    <xf numFmtId="0" fontId="13" fillId="0" borderId="27" xfId="0" applyFont="1" applyBorder="1" applyAlignment="1">
      <alignment horizontal="left" vertical="top" readingOrder="1"/>
    </xf>
    <xf numFmtId="0" fontId="13" fillId="0" borderId="28" xfId="0" applyFont="1" applyBorder="1" applyAlignment="1">
      <alignment horizontal="left" vertical="top" readingOrder="1"/>
    </xf>
    <xf numFmtId="166" fontId="13" fillId="0" borderId="28" xfId="1" applyNumberFormat="1" applyFont="1" applyBorder="1" applyAlignment="1">
      <alignment horizontal="right" vertical="top" readingOrder="1"/>
    </xf>
    <xf numFmtId="9" fontId="0" fillId="0" borderId="28" xfId="0" applyNumberFormat="1" applyBorder="1"/>
    <xf numFmtId="0" fontId="9" fillId="4" borderId="30" xfId="0" applyFont="1" applyFill="1" applyBorder="1" applyAlignment="1">
      <alignment horizontal="center" wrapText="1"/>
    </xf>
    <xf numFmtId="0" fontId="10" fillId="4" borderId="32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 wrapText="1"/>
    </xf>
    <xf numFmtId="0" fontId="10" fillId="4" borderId="36" xfId="0" applyFont="1" applyFill="1" applyBorder="1" applyAlignment="1">
      <alignment horizontal="center"/>
    </xf>
    <xf numFmtId="0" fontId="0" fillId="0" borderId="35" xfId="0" applyBorder="1"/>
    <xf numFmtId="0" fontId="0" fillId="0" borderId="36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22" xfId="0" applyBorder="1"/>
    <xf numFmtId="0" fontId="0" fillId="0" borderId="24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13" fillId="0" borderId="0" xfId="0" applyFont="1" applyBorder="1" applyAlignment="1">
      <alignment horizontal="left" vertical="top" readingOrder="1"/>
    </xf>
    <xf numFmtId="166" fontId="13" fillId="0" borderId="0" xfId="1" applyNumberFormat="1" applyFont="1" applyBorder="1" applyAlignment="1">
      <alignment horizontal="right" vertical="top" readingOrder="1"/>
    </xf>
    <xf numFmtId="9" fontId="0" fillId="0" borderId="0" xfId="0" applyNumberFormat="1" applyBorder="1"/>
    <xf numFmtId="166" fontId="0" fillId="0" borderId="0" xfId="0" applyNumberFormat="1" applyBorder="1"/>
    <xf numFmtId="0" fontId="2" fillId="0" borderId="0" xfId="0" applyFont="1" applyBorder="1" applyAlignment="1">
      <alignment wrapText="1" readingOrder="1"/>
    </xf>
    <xf numFmtId="165" fontId="0" fillId="0" borderId="0" xfId="0" applyNumberFormat="1" applyBorder="1"/>
    <xf numFmtId="0" fontId="0" fillId="0" borderId="0" xfId="0" applyBorder="1"/>
    <xf numFmtId="0" fontId="2" fillId="0" borderId="9" xfId="0" applyFont="1" applyBorder="1" applyAlignment="1">
      <alignment vertical="center"/>
    </xf>
    <xf numFmtId="0" fontId="2" fillId="0" borderId="9" xfId="0" applyFont="1" applyBorder="1" applyAlignment="1" applyProtection="1">
      <alignment vertical="top"/>
      <protection locked="0"/>
    </xf>
    <xf numFmtId="9" fontId="2" fillId="0" borderId="9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wrapText="1" readingOrder="1"/>
    </xf>
    <xf numFmtId="165" fontId="0" fillId="0" borderId="9" xfId="0" applyNumberFormat="1" applyBorder="1"/>
    <xf numFmtId="0" fontId="0" fillId="4" borderId="2" xfId="0" applyFill="1" applyBorder="1"/>
    <xf numFmtId="0" fontId="0" fillId="4" borderId="4" xfId="0" applyFill="1" applyBorder="1"/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0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5" fillId="4" borderId="18" xfId="0" applyFont="1" applyFill="1" applyBorder="1" applyAlignment="1">
      <alignment horizontal="left" readingOrder="1"/>
    </xf>
    <xf numFmtId="0" fontId="5" fillId="4" borderId="19" xfId="0" applyFont="1" applyFill="1" applyBorder="1" applyAlignment="1">
      <alignment horizontal="left" readingOrder="1"/>
    </xf>
    <xf numFmtId="0" fontId="5" fillId="4" borderId="20" xfId="0" applyFont="1" applyFill="1" applyBorder="1" applyAlignment="1">
      <alignment horizontal="left" readingOrder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1" fillId="4" borderId="33" xfId="0" applyFont="1" applyFill="1" applyBorder="1" applyAlignment="1">
      <alignment horizontal="left" wrapText="1" readingOrder="1"/>
    </xf>
    <xf numFmtId="0" fontId="11" fillId="4" borderId="8" xfId="0" applyFont="1" applyFill="1" applyBorder="1" applyAlignment="1">
      <alignment horizontal="left" wrapText="1" readingOrder="1"/>
    </xf>
    <xf numFmtId="0" fontId="11" fillId="4" borderId="34" xfId="0" applyFont="1" applyFill="1" applyBorder="1" applyAlignment="1">
      <alignment horizontal="left" wrapText="1" readingOrder="1"/>
    </xf>
    <xf numFmtId="0" fontId="0" fillId="0" borderId="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7" fillId="3" borderId="2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3" xfId="0" applyFill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1466850</xdr:colOff>
      <xdr:row>11</xdr:row>
      <xdr:rowOff>161925</xdr:rowOff>
    </xdr:from>
    <xdr:to>
      <xdr:col>12</xdr:col>
      <xdr:colOff>1228725</xdr:colOff>
      <xdr:row>19</xdr:row>
      <xdr:rowOff>9525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8EF8A258-5CAF-4CDA-9FE8-FE7B9C4309E4}"/>
            </a:ext>
          </a:extLst>
        </xdr:cNvPr>
        <xdr:cNvSpPr/>
      </xdr:nvSpPr>
      <xdr:spPr>
        <a:xfrm rot="18932128">
          <a:off x="16021050" y="2714625"/>
          <a:ext cx="1333500" cy="1571625"/>
        </a:xfrm>
        <a:prstGeom prst="lef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n-US" sz="1100" b="1"/>
            <a:t>FILTER</a:t>
          </a:r>
          <a:r>
            <a:rPr lang="en-US" sz="1100" b="1" baseline="0"/>
            <a:t> OUT BLANKS</a:t>
          </a:r>
          <a:endParaRPr lang="en-US" sz="1100" b="1"/>
        </a:p>
      </xdr:txBody>
    </xdr:sp>
    <xdr:clientData/>
  </xdr:twoCellAnchor>
  <xdr:twoCellAnchor editAs="oneCell">
    <xdr:from>
      <xdr:col>0</xdr:col>
      <xdr:colOff>5970</xdr:colOff>
      <xdr:row>0</xdr:row>
      <xdr:rowOff>25400</xdr:rowOff>
    </xdr:from>
    <xdr:to>
      <xdr:col>5</xdr:col>
      <xdr:colOff>379</xdr:colOff>
      <xdr:row>1</xdr:row>
      <xdr:rowOff>2464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037A4D7-5BB2-EB1C-0F00-F9BC8A2C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70" y="25400"/>
          <a:ext cx="9144759" cy="26821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8"/>
  <sheetViews>
    <sheetView tabSelected="1" topLeftCell="A31" workbookViewId="0">
      <selection activeCell="F44" sqref="F44"/>
    </sheetView>
  </sheetViews>
  <sheetFormatPr baseColWidth="10" defaultColWidth="33.6640625" defaultRowHeight="14.4" x14ac:dyDescent="0.3"/>
  <cols>
    <col min="1" max="1" width="14.88671875" bestFit="1" customWidth="1"/>
    <col min="2" max="2" width="10.109375" bestFit="1" customWidth="1"/>
    <col min="3" max="3" width="13.88671875" bestFit="1" customWidth="1"/>
    <col min="4" max="4" width="24" bestFit="1" customWidth="1"/>
    <col min="5" max="5" width="57.44140625" customWidth="1"/>
    <col min="6" max="6" width="17.6640625" style="9" customWidth="1"/>
    <col min="7" max="7" width="15" customWidth="1"/>
    <col min="8" max="8" width="14.88671875" style="9" customWidth="1"/>
    <col min="9" max="9" width="21.44140625" customWidth="1"/>
    <col min="10" max="10" width="20.33203125" style="9" customWidth="1"/>
    <col min="11" max="11" width="8.44140625" customWidth="1"/>
    <col min="12" max="12" width="23.44140625" customWidth="1"/>
    <col min="13" max="13" width="20" customWidth="1"/>
  </cols>
  <sheetData>
    <row r="1" spans="1:12" ht="213" customHeight="1" x14ac:dyDescent="0.3"/>
    <row r="2" spans="1:12" ht="33.75" customHeight="1" x14ac:dyDescent="0.3">
      <c r="A2" s="119" t="s">
        <v>0</v>
      </c>
      <c r="B2" s="120"/>
      <c r="C2" s="120"/>
      <c r="D2" s="120"/>
      <c r="E2" s="121"/>
      <c r="F2"/>
      <c r="G2" s="2"/>
      <c r="H2" s="4"/>
      <c r="I2" s="5"/>
      <c r="J2" s="2"/>
      <c r="K2" s="2"/>
      <c r="L2" s="2"/>
    </row>
    <row r="3" spans="1:12" ht="17.399999999999999" customHeight="1" x14ac:dyDescent="0.3">
      <c r="A3" s="122" t="s">
        <v>1</v>
      </c>
      <c r="B3" s="123"/>
      <c r="C3" s="123"/>
      <c r="D3" s="123"/>
      <c r="E3" s="7"/>
      <c r="F3"/>
      <c r="G3" s="2"/>
      <c r="H3" s="4"/>
      <c r="I3" s="5"/>
      <c r="J3" s="2"/>
      <c r="K3" s="2"/>
      <c r="L3" s="2"/>
    </row>
    <row r="4" spans="1:12" ht="17.399999999999999" customHeight="1" x14ac:dyDescent="0.3">
      <c r="A4" s="94" t="s">
        <v>2</v>
      </c>
      <c r="B4" s="95"/>
      <c r="C4" s="95"/>
      <c r="D4" s="95"/>
      <c r="E4" s="7"/>
      <c r="F4"/>
      <c r="G4" s="2"/>
      <c r="H4" s="4"/>
      <c r="I4" s="5"/>
      <c r="J4" s="2"/>
      <c r="K4" s="2"/>
      <c r="L4" s="2"/>
    </row>
    <row r="5" spans="1:12" ht="17.399999999999999" customHeight="1" x14ac:dyDescent="0.3">
      <c r="A5" s="94" t="s">
        <v>3</v>
      </c>
      <c r="B5" s="95"/>
      <c r="C5" s="95"/>
      <c r="D5" s="95"/>
      <c r="E5" s="7"/>
      <c r="F5"/>
      <c r="G5" s="2"/>
      <c r="H5" s="4"/>
      <c r="I5" s="5"/>
      <c r="J5" s="2"/>
      <c r="K5" s="2"/>
      <c r="L5" s="2"/>
    </row>
    <row r="6" spans="1:12" ht="17.399999999999999" customHeight="1" x14ac:dyDescent="0.3">
      <c r="A6" s="94" t="s">
        <v>4</v>
      </c>
      <c r="B6" s="95"/>
      <c r="C6" s="95"/>
      <c r="D6" s="95"/>
      <c r="E6" s="7"/>
      <c r="F6"/>
      <c r="G6" s="2"/>
      <c r="H6" s="4"/>
      <c r="I6" s="5"/>
      <c r="J6" s="2"/>
      <c r="K6" s="2"/>
      <c r="L6" s="2"/>
    </row>
    <row r="7" spans="1:12" ht="17.399999999999999" customHeight="1" x14ac:dyDescent="0.3">
      <c r="A7" s="94" t="s">
        <v>5</v>
      </c>
      <c r="B7" s="95"/>
      <c r="C7" s="95"/>
      <c r="D7" s="95"/>
      <c r="E7" s="7"/>
      <c r="F7"/>
      <c r="G7" s="2"/>
      <c r="H7" s="4"/>
      <c r="I7" s="5"/>
      <c r="J7" s="2"/>
      <c r="K7" s="2"/>
      <c r="L7" s="2"/>
    </row>
    <row r="8" spans="1:12" ht="17.399999999999999" customHeight="1" x14ac:dyDescent="0.3">
      <c r="F8"/>
      <c r="G8" s="2"/>
      <c r="H8" s="4"/>
      <c r="I8" s="5"/>
      <c r="J8" s="2"/>
      <c r="K8" s="2"/>
      <c r="L8" s="2"/>
    </row>
    <row r="9" spans="1:12" ht="29.25" customHeight="1" x14ac:dyDescent="0.3">
      <c r="A9" s="119" t="s">
        <v>6</v>
      </c>
      <c r="B9" s="120"/>
      <c r="C9" s="120"/>
      <c r="D9" s="120"/>
      <c r="E9" s="120"/>
      <c r="F9"/>
      <c r="G9" s="2"/>
      <c r="H9" s="4"/>
      <c r="I9" s="5"/>
      <c r="J9" s="2"/>
      <c r="K9" s="2"/>
      <c r="L9" s="2"/>
    </row>
    <row r="10" spans="1:12" ht="17.399999999999999" customHeight="1" x14ac:dyDescent="0.3">
      <c r="A10" s="122" t="s">
        <v>7</v>
      </c>
      <c r="B10" s="123"/>
      <c r="C10" s="123"/>
      <c r="D10" s="124"/>
      <c r="E10" s="20"/>
      <c r="F10"/>
      <c r="G10" s="2"/>
      <c r="H10" s="4"/>
      <c r="I10" s="5"/>
      <c r="J10" s="2"/>
      <c r="K10" s="2"/>
      <c r="L10" s="2"/>
    </row>
    <row r="11" spans="1:12" ht="17.399999999999999" customHeight="1" x14ac:dyDescent="0.3">
      <c r="A11" s="122" t="s">
        <v>8</v>
      </c>
      <c r="B11" s="123"/>
      <c r="C11" s="123"/>
      <c r="D11" s="123"/>
      <c r="E11" s="19"/>
      <c r="F11"/>
      <c r="G11" s="2"/>
      <c r="H11" s="4"/>
      <c r="I11" s="5"/>
      <c r="J11" s="2"/>
      <c r="K11" s="2"/>
      <c r="L11" s="2"/>
    </row>
    <row r="12" spans="1:12" ht="17.399999999999999" customHeight="1" x14ac:dyDescent="0.3">
      <c r="A12" s="122" t="s">
        <v>9</v>
      </c>
      <c r="B12" s="123"/>
      <c r="C12" s="123"/>
      <c r="D12" s="123"/>
      <c r="E12" s="19"/>
      <c r="F12"/>
      <c r="G12" s="2"/>
      <c r="H12" s="4"/>
      <c r="I12" s="5"/>
      <c r="J12" s="2"/>
      <c r="K12" s="2"/>
      <c r="L12" s="2"/>
    </row>
    <row r="13" spans="1:12" ht="17.399999999999999" customHeight="1" x14ac:dyDescent="0.3">
      <c r="A13" s="122" t="s">
        <v>10</v>
      </c>
      <c r="B13" s="123"/>
      <c r="C13" s="123"/>
      <c r="D13" s="123"/>
      <c r="E13" s="19"/>
      <c r="F13"/>
      <c r="G13" s="2"/>
      <c r="H13" s="4"/>
      <c r="I13" s="5"/>
      <c r="J13" s="2"/>
      <c r="K13" s="2"/>
      <c r="L13" s="2"/>
    </row>
    <row r="14" spans="1:12" ht="17.399999999999999" customHeight="1" x14ac:dyDescent="0.3">
      <c r="A14" s="122" t="s">
        <v>11</v>
      </c>
      <c r="B14" s="123"/>
      <c r="C14" s="123"/>
      <c r="D14" s="123"/>
      <c r="E14" s="8"/>
      <c r="F14"/>
      <c r="G14" s="2"/>
      <c r="H14" s="4"/>
      <c r="I14" s="5"/>
      <c r="J14" s="2"/>
      <c r="K14" s="2"/>
      <c r="L14" s="2"/>
    </row>
    <row r="15" spans="1:12" ht="17.399999999999999" customHeight="1" x14ac:dyDescent="0.3">
      <c r="A15" s="122" t="s">
        <v>12</v>
      </c>
      <c r="B15" s="123"/>
      <c r="C15" s="123"/>
      <c r="D15" s="123"/>
      <c r="E15" s="8"/>
      <c r="F15"/>
      <c r="G15" s="2"/>
      <c r="H15" s="4"/>
      <c r="I15" s="5"/>
      <c r="J15" s="2"/>
      <c r="K15" s="2"/>
      <c r="L15" s="2"/>
    </row>
    <row r="16" spans="1:12" ht="17.399999999999999" customHeight="1" x14ac:dyDescent="0.3">
      <c r="A16" s="122" t="s">
        <v>13</v>
      </c>
      <c r="B16" s="123"/>
      <c r="C16" s="123"/>
      <c r="D16" s="123"/>
      <c r="E16" s="8"/>
      <c r="F16"/>
      <c r="G16" s="2"/>
      <c r="H16" s="4"/>
      <c r="I16" s="5"/>
      <c r="J16" s="2"/>
      <c r="K16" s="2"/>
      <c r="L16" s="2"/>
    </row>
    <row r="17" spans="1:13" ht="17.399999999999999" customHeight="1" x14ac:dyDescent="0.3">
      <c r="A17" s="122" t="s">
        <v>14</v>
      </c>
      <c r="B17" s="123"/>
      <c r="C17" s="123"/>
      <c r="D17" s="123"/>
      <c r="E17" s="8"/>
      <c r="F17"/>
      <c r="G17" s="2"/>
      <c r="H17" s="4"/>
      <c r="I17" s="5"/>
      <c r="J17" s="2"/>
      <c r="K17" s="2"/>
      <c r="L17" s="2"/>
    </row>
    <row r="18" spans="1:13" s="12" customFormat="1" ht="17.399999999999999" customHeight="1" x14ac:dyDescent="0.3">
      <c r="A18" s="10"/>
      <c r="B18" s="10"/>
      <c r="C18" s="10"/>
      <c r="D18" s="10"/>
      <c r="E18" s="11"/>
      <c r="G18" s="13"/>
      <c r="H18" s="14"/>
      <c r="I18" s="15"/>
      <c r="J18" s="13"/>
      <c r="K18" s="13"/>
      <c r="L18" s="13"/>
    </row>
    <row r="19" spans="1:13" s="12" customFormat="1" ht="15" thickBot="1" x14ac:dyDescent="0.35">
      <c r="F19" s="16"/>
      <c r="H19" s="16"/>
      <c r="J19" s="16"/>
    </row>
    <row r="20" spans="1:13" ht="31.8" x14ac:dyDescent="0.35">
      <c r="A20" s="56" t="s">
        <v>15</v>
      </c>
      <c r="B20" s="57" t="s">
        <v>16</v>
      </c>
      <c r="C20" s="57" t="s">
        <v>17</v>
      </c>
      <c r="D20" s="57" t="s">
        <v>18</v>
      </c>
      <c r="E20" s="57" t="s">
        <v>19</v>
      </c>
      <c r="F20" s="58" t="s">
        <v>585</v>
      </c>
      <c r="G20" s="59" t="s">
        <v>20</v>
      </c>
      <c r="H20" s="60" t="s">
        <v>21</v>
      </c>
      <c r="I20" s="57" t="s">
        <v>22</v>
      </c>
      <c r="J20" s="61" t="s">
        <v>23</v>
      </c>
      <c r="L20" s="66" t="s">
        <v>24</v>
      </c>
      <c r="M20" s="67" t="s">
        <v>25</v>
      </c>
    </row>
    <row r="21" spans="1:13" ht="24" customHeight="1" x14ac:dyDescent="0.35">
      <c r="A21" s="112" t="s">
        <v>560</v>
      </c>
      <c r="B21" s="113"/>
      <c r="C21" s="113"/>
      <c r="D21" s="113"/>
      <c r="E21" s="113"/>
      <c r="F21" s="113"/>
      <c r="G21" s="113"/>
      <c r="H21" s="113"/>
      <c r="I21" s="113"/>
      <c r="J21" s="114"/>
      <c r="L21" s="68"/>
      <c r="M21" s="69"/>
    </row>
    <row r="22" spans="1:13" x14ac:dyDescent="0.3">
      <c r="A22" s="46" t="s">
        <v>85</v>
      </c>
      <c r="B22" s="21" t="s">
        <v>86</v>
      </c>
      <c r="C22" s="21" t="s">
        <v>84</v>
      </c>
      <c r="D22" s="21" t="s">
        <v>87</v>
      </c>
      <c r="E22" s="21" t="s">
        <v>88</v>
      </c>
      <c r="F22" s="22">
        <v>389.99</v>
      </c>
      <c r="G22" s="23">
        <v>-0.5</v>
      </c>
      <c r="H22" s="31">
        <v>194.95</v>
      </c>
      <c r="I22" s="24"/>
      <c r="J22" s="47">
        <f t="shared" ref="J22:J35" si="0">H22*I22</f>
        <v>0</v>
      </c>
      <c r="L22" s="70" t="str">
        <f t="shared" ref="L22:L35" si="1">IF(I22 &gt;0,A22 &amp;";","")</f>
        <v/>
      </c>
      <c r="M22" s="71" t="str">
        <f t="shared" ref="M22:M35" si="2">IF(I22 &gt;0,I22,"")</f>
        <v/>
      </c>
    </row>
    <row r="23" spans="1:13" x14ac:dyDescent="0.3">
      <c r="A23" s="48" t="s">
        <v>429</v>
      </c>
      <c r="B23" s="25" t="s">
        <v>86</v>
      </c>
      <c r="C23" s="25" t="s">
        <v>84</v>
      </c>
      <c r="D23" s="25" t="s">
        <v>430</v>
      </c>
      <c r="E23" s="25" t="s">
        <v>431</v>
      </c>
      <c r="F23" s="27">
        <v>399.99</v>
      </c>
      <c r="G23" s="26">
        <v>0.5</v>
      </c>
      <c r="H23" s="31">
        <v>200</v>
      </c>
      <c r="I23" s="24"/>
      <c r="J23" s="47">
        <f t="shared" si="0"/>
        <v>0</v>
      </c>
      <c r="L23" s="70" t="str">
        <f t="shared" si="1"/>
        <v/>
      </c>
      <c r="M23" s="71" t="str">
        <f t="shared" si="2"/>
        <v/>
      </c>
    </row>
    <row r="24" spans="1:13" x14ac:dyDescent="0.3">
      <c r="A24" s="48" t="s">
        <v>432</v>
      </c>
      <c r="B24" s="25" t="s">
        <v>433</v>
      </c>
      <c r="C24" s="25" t="s">
        <v>84</v>
      </c>
      <c r="D24" s="25" t="s">
        <v>434</v>
      </c>
      <c r="E24" s="25" t="s">
        <v>435</v>
      </c>
      <c r="F24" s="27">
        <v>6599.99</v>
      </c>
      <c r="G24" s="26">
        <v>0.25</v>
      </c>
      <c r="H24" s="31">
        <v>4949.99</v>
      </c>
      <c r="I24" s="24"/>
      <c r="J24" s="47">
        <f t="shared" si="0"/>
        <v>0</v>
      </c>
      <c r="L24" s="70" t="str">
        <f t="shared" si="1"/>
        <v/>
      </c>
      <c r="M24" s="71" t="str">
        <f t="shared" si="2"/>
        <v/>
      </c>
    </row>
    <row r="25" spans="1:13" x14ac:dyDescent="0.3">
      <c r="A25" s="48" t="s">
        <v>436</v>
      </c>
      <c r="B25" s="25" t="s">
        <v>433</v>
      </c>
      <c r="C25" s="25" t="s">
        <v>84</v>
      </c>
      <c r="D25" s="25" t="s">
        <v>434</v>
      </c>
      <c r="E25" s="25" t="s">
        <v>437</v>
      </c>
      <c r="F25" s="27">
        <v>6599.99</v>
      </c>
      <c r="G25" s="26">
        <v>0.25</v>
      </c>
      <c r="H25" s="31">
        <v>4949.99</v>
      </c>
      <c r="I25" s="24"/>
      <c r="J25" s="47">
        <f t="shared" si="0"/>
        <v>0</v>
      </c>
      <c r="L25" s="70" t="str">
        <f t="shared" si="1"/>
        <v/>
      </c>
      <c r="M25" s="71" t="str">
        <f t="shared" si="2"/>
        <v/>
      </c>
    </row>
    <row r="26" spans="1:13" x14ac:dyDescent="0.3">
      <c r="A26" s="48" t="s">
        <v>438</v>
      </c>
      <c r="B26" s="25" t="s">
        <v>433</v>
      </c>
      <c r="C26" s="25" t="s">
        <v>84</v>
      </c>
      <c r="D26" s="25" t="s">
        <v>434</v>
      </c>
      <c r="E26" s="25" t="s">
        <v>439</v>
      </c>
      <c r="F26" s="27">
        <v>6599.99</v>
      </c>
      <c r="G26" s="26">
        <v>0.25</v>
      </c>
      <c r="H26" s="31">
        <v>4949.99</v>
      </c>
      <c r="I26" s="24"/>
      <c r="J26" s="47">
        <f t="shared" si="0"/>
        <v>0</v>
      </c>
      <c r="L26" s="70" t="str">
        <f t="shared" si="1"/>
        <v/>
      </c>
      <c r="M26" s="71" t="str">
        <f t="shared" si="2"/>
        <v/>
      </c>
    </row>
    <row r="27" spans="1:13" x14ac:dyDescent="0.3">
      <c r="A27" s="48" t="s">
        <v>440</v>
      </c>
      <c r="B27" s="25" t="s">
        <v>433</v>
      </c>
      <c r="C27" s="25" t="s">
        <v>84</v>
      </c>
      <c r="D27" s="25" t="s">
        <v>434</v>
      </c>
      <c r="E27" s="25" t="s">
        <v>441</v>
      </c>
      <c r="F27" s="27">
        <v>6599.99</v>
      </c>
      <c r="G27" s="26">
        <v>0.25</v>
      </c>
      <c r="H27" s="31">
        <v>4949.99</v>
      </c>
      <c r="I27" s="24"/>
      <c r="J27" s="47">
        <f t="shared" si="0"/>
        <v>0</v>
      </c>
      <c r="L27" s="70" t="str">
        <f t="shared" si="1"/>
        <v/>
      </c>
      <c r="M27" s="71" t="str">
        <f t="shared" si="2"/>
        <v/>
      </c>
    </row>
    <row r="28" spans="1:13" x14ac:dyDescent="0.3">
      <c r="A28" s="48" t="s">
        <v>442</v>
      </c>
      <c r="B28" s="25" t="s">
        <v>433</v>
      </c>
      <c r="C28" s="25" t="s">
        <v>84</v>
      </c>
      <c r="D28" s="25" t="s">
        <v>434</v>
      </c>
      <c r="E28" s="25" t="s">
        <v>443</v>
      </c>
      <c r="F28" s="27">
        <v>6599.99</v>
      </c>
      <c r="G28" s="26">
        <v>0.25</v>
      </c>
      <c r="H28" s="31">
        <v>4949.99</v>
      </c>
      <c r="I28" s="24"/>
      <c r="J28" s="47">
        <f t="shared" si="0"/>
        <v>0</v>
      </c>
      <c r="L28" s="70" t="str">
        <f t="shared" si="1"/>
        <v/>
      </c>
      <c r="M28" s="71" t="str">
        <f t="shared" si="2"/>
        <v/>
      </c>
    </row>
    <row r="29" spans="1:13" x14ac:dyDescent="0.3">
      <c r="A29" s="48" t="s">
        <v>452</v>
      </c>
      <c r="B29" s="25" t="s">
        <v>450</v>
      </c>
      <c r="C29" s="25" t="s">
        <v>84</v>
      </c>
      <c r="D29" s="25" t="s">
        <v>451</v>
      </c>
      <c r="E29" s="25" t="s">
        <v>453</v>
      </c>
      <c r="F29" s="27">
        <v>472.49</v>
      </c>
      <c r="G29" s="26">
        <v>0.3</v>
      </c>
      <c r="H29" s="31">
        <f t="shared" ref="H29:H35" si="3">F29*(1-G29)</f>
        <v>330.74299999999999</v>
      </c>
      <c r="I29" s="24"/>
      <c r="J29" s="47">
        <f t="shared" si="0"/>
        <v>0</v>
      </c>
      <c r="L29" s="70" t="str">
        <f t="shared" si="1"/>
        <v/>
      </c>
      <c r="M29" s="71" t="str">
        <f t="shared" si="2"/>
        <v/>
      </c>
    </row>
    <row r="30" spans="1:13" x14ac:dyDescent="0.3">
      <c r="A30" s="48" t="s">
        <v>454</v>
      </c>
      <c r="B30" s="25" t="s">
        <v>450</v>
      </c>
      <c r="C30" s="25" t="s">
        <v>84</v>
      </c>
      <c r="D30" s="25" t="s">
        <v>451</v>
      </c>
      <c r="E30" s="25" t="s">
        <v>455</v>
      </c>
      <c r="F30" s="27">
        <v>472.49</v>
      </c>
      <c r="G30" s="26">
        <v>0.3</v>
      </c>
      <c r="H30" s="31">
        <f t="shared" si="3"/>
        <v>330.74299999999999</v>
      </c>
      <c r="I30" s="24"/>
      <c r="J30" s="47">
        <f t="shared" si="0"/>
        <v>0</v>
      </c>
      <c r="L30" s="70" t="str">
        <f t="shared" si="1"/>
        <v/>
      </c>
      <c r="M30" s="71" t="str">
        <f t="shared" si="2"/>
        <v/>
      </c>
    </row>
    <row r="31" spans="1:13" x14ac:dyDescent="0.3">
      <c r="A31" s="48" t="s">
        <v>456</v>
      </c>
      <c r="B31" s="25" t="s">
        <v>450</v>
      </c>
      <c r="C31" s="25" t="s">
        <v>84</v>
      </c>
      <c r="D31" s="25" t="s">
        <v>451</v>
      </c>
      <c r="E31" s="25" t="s">
        <v>457</v>
      </c>
      <c r="F31" s="27">
        <v>472.49</v>
      </c>
      <c r="G31" s="26">
        <v>0.3</v>
      </c>
      <c r="H31" s="31">
        <f t="shared" si="3"/>
        <v>330.74299999999999</v>
      </c>
      <c r="I31" s="24"/>
      <c r="J31" s="47">
        <f t="shared" si="0"/>
        <v>0</v>
      </c>
      <c r="L31" s="70" t="str">
        <f t="shared" si="1"/>
        <v/>
      </c>
      <c r="M31" s="71" t="str">
        <f t="shared" si="2"/>
        <v/>
      </c>
    </row>
    <row r="32" spans="1:13" x14ac:dyDescent="0.3">
      <c r="A32" s="48" t="s">
        <v>458</v>
      </c>
      <c r="B32" s="25" t="s">
        <v>450</v>
      </c>
      <c r="C32" s="25" t="s">
        <v>84</v>
      </c>
      <c r="D32" s="25" t="s">
        <v>451</v>
      </c>
      <c r="E32" s="25" t="s">
        <v>459</v>
      </c>
      <c r="F32" s="27">
        <v>549.99</v>
      </c>
      <c r="G32" s="26">
        <v>0.3</v>
      </c>
      <c r="H32" s="31">
        <f t="shared" si="3"/>
        <v>384.99299999999999</v>
      </c>
      <c r="I32" s="24"/>
      <c r="J32" s="47">
        <f t="shared" si="0"/>
        <v>0</v>
      </c>
      <c r="L32" s="70" t="str">
        <f t="shared" si="1"/>
        <v/>
      </c>
      <c r="M32" s="71" t="str">
        <f t="shared" si="2"/>
        <v/>
      </c>
    </row>
    <row r="33" spans="1:13" x14ac:dyDescent="0.3">
      <c r="A33" s="48" t="s">
        <v>460</v>
      </c>
      <c r="B33" s="25" t="s">
        <v>450</v>
      </c>
      <c r="C33" s="25" t="s">
        <v>84</v>
      </c>
      <c r="D33" s="25" t="s">
        <v>451</v>
      </c>
      <c r="E33" s="25" t="s">
        <v>461</v>
      </c>
      <c r="F33" s="27">
        <v>549.99</v>
      </c>
      <c r="G33" s="26">
        <v>0.3</v>
      </c>
      <c r="H33" s="31">
        <f t="shared" si="3"/>
        <v>384.99299999999999</v>
      </c>
      <c r="I33" s="24"/>
      <c r="J33" s="47">
        <f t="shared" si="0"/>
        <v>0</v>
      </c>
      <c r="L33" s="70" t="str">
        <f t="shared" si="1"/>
        <v/>
      </c>
      <c r="M33" s="71" t="str">
        <f t="shared" si="2"/>
        <v/>
      </c>
    </row>
    <row r="34" spans="1:13" x14ac:dyDescent="0.3">
      <c r="A34" s="48" t="s">
        <v>462</v>
      </c>
      <c r="B34" s="25" t="s">
        <v>450</v>
      </c>
      <c r="C34" s="25" t="s">
        <v>84</v>
      </c>
      <c r="D34" s="25" t="s">
        <v>451</v>
      </c>
      <c r="E34" s="25" t="s">
        <v>463</v>
      </c>
      <c r="F34" s="27">
        <v>774.99</v>
      </c>
      <c r="G34" s="26">
        <v>0.3</v>
      </c>
      <c r="H34" s="31">
        <f t="shared" si="3"/>
        <v>542.49299999999994</v>
      </c>
      <c r="I34" s="24"/>
      <c r="J34" s="47">
        <f t="shared" si="0"/>
        <v>0</v>
      </c>
      <c r="L34" s="72" t="str">
        <f t="shared" si="1"/>
        <v/>
      </c>
      <c r="M34" s="73" t="str">
        <f t="shared" si="2"/>
        <v/>
      </c>
    </row>
    <row r="35" spans="1:13" ht="15" thickBot="1" x14ac:dyDescent="0.35">
      <c r="A35" s="62" t="s">
        <v>464</v>
      </c>
      <c r="B35" s="63" t="s">
        <v>450</v>
      </c>
      <c r="C35" s="63" t="s">
        <v>84</v>
      </c>
      <c r="D35" s="63" t="s">
        <v>451</v>
      </c>
      <c r="E35" s="63" t="s">
        <v>465</v>
      </c>
      <c r="F35" s="64">
        <v>889.99</v>
      </c>
      <c r="G35" s="65">
        <v>0.3</v>
      </c>
      <c r="H35" s="53">
        <f t="shared" si="3"/>
        <v>622.99299999999994</v>
      </c>
      <c r="I35" s="54"/>
      <c r="J35" s="55">
        <f t="shared" si="0"/>
        <v>0</v>
      </c>
      <c r="L35" s="74" t="str">
        <f t="shared" si="1"/>
        <v/>
      </c>
      <c r="M35" s="75" t="str">
        <f t="shared" si="2"/>
        <v/>
      </c>
    </row>
    <row r="36" spans="1:13" ht="15" thickBot="1" x14ac:dyDescent="0.35">
      <c r="A36" s="82"/>
      <c r="B36" s="82"/>
      <c r="C36" s="82"/>
      <c r="D36" s="82"/>
      <c r="E36" s="82"/>
      <c r="F36" s="83"/>
      <c r="G36" s="84"/>
      <c r="H36" s="85"/>
      <c r="I36" s="86"/>
      <c r="J36" s="87"/>
      <c r="L36" s="88"/>
      <c r="M36" s="88"/>
    </row>
    <row r="37" spans="1:13" ht="28.2" x14ac:dyDescent="0.3">
      <c r="A37" s="56" t="s">
        <v>15</v>
      </c>
      <c r="B37" s="57" t="s">
        <v>16</v>
      </c>
      <c r="C37" s="57" t="s">
        <v>17</v>
      </c>
      <c r="D37" s="57" t="s">
        <v>18</v>
      </c>
      <c r="E37" s="57" t="s">
        <v>19</v>
      </c>
      <c r="F37" s="58" t="s">
        <v>585</v>
      </c>
      <c r="G37" s="59" t="s">
        <v>20</v>
      </c>
      <c r="H37" s="60" t="s">
        <v>21</v>
      </c>
      <c r="I37" s="57" t="s">
        <v>22</v>
      </c>
      <c r="J37" s="61" t="s">
        <v>23</v>
      </c>
      <c r="L37" s="88"/>
      <c r="M37" s="88"/>
    </row>
    <row r="38" spans="1:13" ht="16.2" thickBot="1" x14ac:dyDescent="0.35">
      <c r="A38" s="112" t="s">
        <v>563</v>
      </c>
      <c r="B38" s="113"/>
      <c r="C38" s="113"/>
      <c r="D38" s="113"/>
      <c r="E38" s="113"/>
      <c r="F38" s="113"/>
      <c r="G38" s="113"/>
      <c r="H38" s="113"/>
      <c r="I38" s="113"/>
      <c r="J38" s="114"/>
      <c r="L38" s="88"/>
      <c r="M38" s="88"/>
    </row>
    <row r="39" spans="1:13" x14ac:dyDescent="0.3">
      <c r="A39" s="89" t="s">
        <v>573</v>
      </c>
      <c r="B39" s="21" t="s">
        <v>582</v>
      </c>
      <c r="C39" s="90" t="s">
        <v>583</v>
      </c>
      <c r="D39" s="90" t="s">
        <v>584</v>
      </c>
      <c r="E39" s="89" t="s">
        <v>564</v>
      </c>
      <c r="F39" s="27">
        <v>209.99</v>
      </c>
      <c r="G39" s="91">
        <v>0.18</v>
      </c>
      <c r="H39" s="31">
        <v>172.99</v>
      </c>
      <c r="I39" s="92"/>
      <c r="J39" s="93">
        <f t="shared" ref="J39:J47" si="4">H39*I39</f>
        <v>0</v>
      </c>
      <c r="L39" s="76" t="str">
        <f t="shared" ref="L39:L47" si="5">IF(I39 &gt;0,A39 &amp;";","")</f>
        <v/>
      </c>
      <c r="M39" s="77" t="str">
        <f t="shared" ref="M39:M47" si="6">IF(I39 &gt;0,I39,"")</f>
        <v/>
      </c>
    </row>
    <row r="40" spans="1:13" x14ac:dyDescent="0.3">
      <c r="A40" s="89" t="s">
        <v>574</v>
      </c>
      <c r="B40" s="21" t="s">
        <v>582</v>
      </c>
      <c r="C40" s="90" t="s">
        <v>583</v>
      </c>
      <c r="D40" s="90" t="s">
        <v>584</v>
      </c>
      <c r="E40" s="89" t="s">
        <v>565</v>
      </c>
      <c r="F40" s="27">
        <v>279.99</v>
      </c>
      <c r="G40" s="91">
        <v>0.24</v>
      </c>
      <c r="H40" s="31">
        <v>213.99</v>
      </c>
      <c r="I40" s="92"/>
      <c r="J40" s="93">
        <f t="shared" si="4"/>
        <v>0</v>
      </c>
      <c r="L40" s="78" t="str">
        <f t="shared" si="5"/>
        <v/>
      </c>
      <c r="M40" s="79" t="str">
        <f t="shared" si="6"/>
        <v/>
      </c>
    </row>
    <row r="41" spans="1:13" x14ac:dyDescent="0.3">
      <c r="A41" s="89" t="s">
        <v>575</v>
      </c>
      <c r="B41" s="21" t="s">
        <v>582</v>
      </c>
      <c r="C41" s="90" t="s">
        <v>583</v>
      </c>
      <c r="D41" s="90" t="s">
        <v>584</v>
      </c>
      <c r="E41" s="89" t="s">
        <v>566</v>
      </c>
      <c r="F41" s="27">
        <v>1379.99</v>
      </c>
      <c r="G41" s="91">
        <v>0.25</v>
      </c>
      <c r="H41" s="31">
        <v>1029.99</v>
      </c>
      <c r="I41" s="92"/>
      <c r="J41" s="93">
        <f t="shared" si="4"/>
        <v>0</v>
      </c>
      <c r="L41" s="70" t="str">
        <f t="shared" si="5"/>
        <v/>
      </c>
      <c r="M41" s="71" t="str">
        <f t="shared" si="6"/>
        <v/>
      </c>
    </row>
    <row r="42" spans="1:13" x14ac:dyDescent="0.3">
      <c r="A42" s="89" t="s">
        <v>576</v>
      </c>
      <c r="B42" s="21" t="s">
        <v>582</v>
      </c>
      <c r="C42" s="90" t="s">
        <v>583</v>
      </c>
      <c r="D42" s="90" t="s">
        <v>584</v>
      </c>
      <c r="E42" s="89" t="s">
        <v>567</v>
      </c>
      <c r="F42" s="27">
        <v>363.99</v>
      </c>
      <c r="G42" s="91">
        <v>0.13</v>
      </c>
      <c r="H42" s="31">
        <v>316.99</v>
      </c>
      <c r="I42" s="92"/>
      <c r="J42" s="93">
        <f t="shared" si="4"/>
        <v>0</v>
      </c>
      <c r="L42" s="70" t="str">
        <f t="shared" si="5"/>
        <v/>
      </c>
      <c r="M42" s="71" t="str">
        <f t="shared" si="6"/>
        <v/>
      </c>
    </row>
    <row r="43" spans="1:13" x14ac:dyDescent="0.3">
      <c r="A43" s="89" t="s">
        <v>577</v>
      </c>
      <c r="B43" s="21" t="s">
        <v>582</v>
      </c>
      <c r="C43" s="90" t="s">
        <v>583</v>
      </c>
      <c r="D43" s="90" t="s">
        <v>584</v>
      </c>
      <c r="E43" s="89" t="s">
        <v>568</v>
      </c>
      <c r="F43" s="27">
        <v>894.99</v>
      </c>
      <c r="G43" s="91">
        <v>0.2</v>
      </c>
      <c r="H43" s="31">
        <v>712.99</v>
      </c>
      <c r="I43" s="92"/>
      <c r="J43" s="93">
        <f t="shared" si="4"/>
        <v>0</v>
      </c>
      <c r="L43" s="70" t="str">
        <f t="shared" si="5"/>
        <v/>
      </c>
      <c r="M43" s="71" t="str">
        <f t="shared" si="6"/>
        <v/>
      </c>
    </row>
    <row r="44" spans="1:13" x14ac:dyDescent="0.3">
      <c r="A44" s="89" t="s">
        <v>578</v>
      </c>
      <c r="B44" s="21" t="s">
        <v>582</v>
      </c>
      <c r="C44" s="90" t="s">
        <v>583</v>
      </c>
      <c r="D44" s="90" t="s">
        <v>584</v>
      </c>
      <c r="E44" s="89" t="s">
        <v>569</v>
      </c>
      <c r="F44" s="27">
        <v>745.99</v>
      </c>
      <c r="G44" s="91">
        <v>0.21</v>
      </c>
      <c r="H44" s="31">
        <v>589.99</v>
      </c>
      <c r="I44" s="92"/>
      <c r="J44" s="93">
        <f t="shared" si="4"/>
        <v>0</v>
      </c>
      <c r="L44" s="70" t="str">
        <f t="shared" si="5"/>
        <v/>
      </c>
      <c r="M44" s="71" t="str">
        <f t="shared" si="6"/>
        <v/>
      </c>
    </row>
    <row r="45" spans="1:13" x14ac:dyDescent="0.3">
      <c r="A45" s="89" t="s">
        <v>579</v>
      </c>
      <c r="B45" s="21" t="s">
        <v>582</v>
      </c>
      <c r="C45" s="90" t="s">
        <v>583</v>
      </c>
      <c r="D45" s="90" t="s">
        <v>584</v>
      </c>
      <c r="E45" s="89" t="s">
        <v>570</v>
      </c>
      <c r="F45" s="27">
        <v>3149.99</v>
      </c>
      <c r="G45" s="91">
        <v>0.1</v>
      </c>
      <c r="H45" s="31">
        <v>2834.99</v>
      </c>
      <c r="I45" s="92"/>
      <c r="J45" s="93">
        <f t="shared" si="4"/>
        <v>0</v>
      </c>
      <c r="L45" s="70" t="str">
        <f t="shared" si="5"/>
        <v/>
      </c>
      <c r="M45" s="71" t="str">
        <f t="shared" si="6"/>
        <v/>
      </c>
    </row>
    <row r="46" spans="1:13" x14ac:dyDescent="0.3">
      <c r="A46" s="89" t="s">
        <v>580</v>
      </c>
      <c r="B46" s="21" t="s">
        <v>582</v>
      </c>
      <c r="C46" s="90" t="s">
        <v>583</v>
      </c>
      <c r="D46" s="90" t="s">
        <v>584</v>
      </c>
      <c r="E46" s="89" t="s">
        <v>571</v>
      </c>
      <c r="F46" s="27">
        <v>294.99</v>
      </c>
      <c r="G46" s="91">
        <v>0.35</v>
      </c>
      <c r="H46" s="31">
        <v>192.99</v>
      </c>
      <c r="I46" s="92"/>
      <c r="J46" s="93">
        <f t="shared" si="4"/>
        <v>0</v>
      </c>
      <c r="L46" s="70" t="str">
        <f t="shared" si="5"/>
        <v/>
      </c>
      <c r="M46" s="71" t="str">
        <f t="shared" si="6"/>
        <v/>
      </c>
    </row>
    <row r="47" spans="1:13" ht="15" thickBot="1" x14ac:dyDescent="0.35">
      <c r="A47" s="89" t="s">
        <v>581</v>
      </c>
      <c r="B47" s="21" t="s">
        <v>582</v>
      </c>
      <c r="C47" s="90" t="s">
        <v>583</v>
      </c>
      <c r="D47" s="90" t="s">
        <v>584</v>
      </c>
      <c r="E47" s="89" t="s">
        <v>572</v>
      </c>
      <c r="F47" s="27">
        <v>323.99</v>
      </c>
      <c r="G47" s="91">
        <v>0.28999999999999998</v>
      </c>
      <c r="H47" s="31">
        <v>229.99</v>
      </c>
      <c r="I47" s="92"/>
      <c r="J47" s="93">
        <f t="shared" si="4"/>
        <v>0</v>
      </c>
      <c r="L47" s="80" t="str">
        <f t="shared" si="5"/>
        <v/>
      </c>
      <c r="M47" s="81" t="str">
        <f t="shared" si="6"/>
        <v/>
      </c>
    </row>
    <row r="48" spans="1:13" ht="15" thickBot="1" x14ac:dyDescent="0.35">
      <c r="A48" s="82"/>
      <c r="B48" s="82"/>
      <c r="C48" s="82"/>
      <c r="D48" s="82"/>
      <c r="E48" s="82"/>
      <c r="F48" s="83"/>
      <c r="G48" s="84"/>
      <c r="H48" s="85"/>
      <c r="I48" s="86"/>
      <c r="J48" s="87"/>
      <c r="L48" s="88"/>
      <c r="M48" s="88"/>
    </row>
    <row r="49" spans="1:14" ht="28.8" thickBot="1" x14ac:dyDescent="0.35">
      <c r="A49" s="40" t="s">
        <v>15</v>
      </c>
      <c r="B49" s="41" t="s">
        <v>16</v>
      </c>
      <c r="C49" s="41" t="s">
        <v>17</v>
      </c>
      <c r="D49" s="41" t="s">
        <v>18</v>
      </c>
      <c r="E49" s="41" t="s">
        <v>19</v>
      </c>
      <c r="F49" s="42" t="s">
        <v>585</v>
      </c>
      <c r="G49" s="43" t="s">
        <v>20</v>
      </c>
      <c r="H49" s="44" t="s">
        <v>21</v>
      </c>
      <c r="I49" s="41" t="s">
        <v>22</v>
      </c>
      <c r="J49" s="45" t="s">
        <v>23</v>
      </c>
      <c r="L49" s="12"/>
      <c r="M49" s="12"/>
      <c r="N49" s="12"/>
    </row>
    <row r="50" spans="1:14" x14ac:dyDescent="0.3">
      <c r="A50" s="46" t="s">
        <v>26</v>
      </c>
      <c r="B50" s="21" t="s">
        <v>27</v>
      </c>
      <c r="C50" s="21" t="s">
        <v>28</v>
      </c>
      <c r="D50" s="21" t="s">
        <v>29</v>
      </c>
      <c r="E50" s="21" t="s">
        <v>30</v>
      </c>
      <c r="F50" s="33">
        <v>199.99</v>
      </c>
      <c r="G50" s="23">
        <v>-0.5</v>
      </c>
      <c r="H50" s="31">
        <v>99.95</v>
      </c>
      <c r="I50" s="24"/>
      <c r="J50" s="47">
        <f t="shared" ref="J50:J110" si="7">H50*I50</f>
        <v>0</v>
      </c>
      <c r="L50" s="76" t="str">
        <f t="shared" ref="L50:L91" si="8">IF(I50 &gt;0,A50 &amp;";","")</f>
        <v/>
      </c>
      <c r="M50" s="77" t="str">
        <f t="shared" ref="M50:M92" si="9">IF(I50 &gt;0,I50,"")</f>
        <v/>
      </c>
    </row>
    <row r="51" spans="1:14" x14ac:dyDescent="0.3">
      <c r="A51" s="46" t="s">
        <v>296</v>
      </c>
      <c r="B51" s="21" t="s">
        <v>297</v>
      </c>
      <c r="C51" s="21" t="s">
        <v>298</v>
      </c>
      <c r="D51" s="21" t="s">
        <v>299</v>
      </c>
      <c r="E51" s="21" t="s">
        <v>300</v>
      </c>
      <c r="F51" s="22">
        <v>12.49</v>
      </c>
      <c r="G51" s="23">
        <v>-0.4</v>
      </c>
      <c r="H51" s="31">
        <v>7.45</v>
      </c>
      <c r="I51" s="24"/>
      <c r="J51" s="47">
        <f t="shared" si="7"/>
        <v>0</v>
      </c>
      <c r="L51" s="78" t="str">
        <f t="shared" si="8"/>
        <v/>
      </c>
      <c r="M51" s="79" t="str">
        <f t="shared" si="9"/>
        <v/>
      </c>
    </row>
    <row r="52" spans="1:14" x14ac:dyDescent="0.3">
      <c r="A52" s="46" t="s">
        <v>301</v>
      </c>
      <c r="B52" s="21" t="s">
        <v>297</v>
      </c>
      <c r="C52" s="21" t="s">
        <v>298</v>
      </c>
      <c r="D52" s="21" t="s">
        <v>299</v>
      </c>
      <c r="E52" s="21" t="s">
        <v>302</v>
      </c>
      <c r="F52" s="22">
        <v>12.99</v>
      </c>
      <c r="G52" s="23">
        <v>-0.3</v>
      </c>
      <c r="H52" s="31">
        <v>9.0500000000000007</v>
      </c>
      <c r="I52" s="24"/>
      <c r="J52" s="47">
        <f t="shared" si="7"/>
        <v>0</v>
      </c>
      <c r="L52" s="70" t="str">
        <f t="shared" si="8"/>
        <v/>
      </c>
      <c r="M52" s="71" t="str">
        <f t="shared" si="9"/>
        <v/>
      </c>
    </row>
    <row r="53" spans="1:14" x14ac:dyDescent="0.3">
      <c r="A53" s="46" t="s">
        <v>307</v>
      </c>
      <c r="B53" s="21" t="s">
        <v>297</v>
      </c>
      <c r="C53" s="21" t="s">
        <v>298</v>
      </c>
      <c r="D53" s="21" t="s">
        <v>306</v>
      </c>
      <c r="E53" s="21" t="s">
        <v>308</v>
      </c>
      <c r="F53" s="22">
        <v>24.99</v>
      </c>
      <c r="G53" s="23">
        <v>-0.3</v>
      </c>
      <c r="H53" s="31">
        <v>17.45</v>
      </c>
      <c r="I53" s="24"/>
      <c r="J53" s="47">
        <f t="shared" si="7"/>
        <v>0</v>
      </c>
      <c r="L53" s="70" t="str">
        <f t="shared" si="8"/>
        <v/>
      </c>
      <c r="M53" s="71" t="str">
        <f t="shared" si="9"/>
        <v/>
      </c>
    </row>
    <row r="54" spans="1:14" x14ac:dyDescent="0.3">
      <c r="A54" s="46" t="s">
        <v>309</v>
      </c>
      <c r="B54" s="21" t="s">
        <v>297</v>
      </c>
      <c r="C54" s="21" t="s">
        <v>298</v>
      </c>
      <c r="D54" s="21" t="s">
        <v>310</v>
      </c>
      <c r="E54" s="21" t="s">
        <v>311</v>
      </c>
      <c r="F54" s="22">
        <v>49.99</v>
      </c>
      <c r="G54" s="23">
        <v>-0.4</v>
      </c>
      <c r="H54" s="31">
        <v>29.95</v>
      </c>
      <c r="I54" s="24"/>
      <c r="J54" s="47">
        <f t="shared" si="7"/>
        <v>0</v>
      </c>
      <c r="L54" s="70" t="str">
        <f t="shared" si="8"/>
        <v/>
      </c>
      <c r="M54" s="71" t="str">
        <f t="shared" si="9"/>
        <v/>
      </c>
    </row>
    <row r="55" spans="1:14" x14ac:dyDescent="0.3">
      <c r="A55" s="46" t="s">
        <v>312</v>
      </c>
      <c r="B55" s="21" t="s">
        <v>297</v>
      </c>
      <c r="C55" s="21" t="s">
        <v>298</v>
      </c>
      <c r="D55" s="21" t="s">
        <v>310</v>
      </c>
      <c r="E55" s="21" t="s">
        <v>313</v>
      </c>
      <c r="F55" s="22">
        <v>169.99</v>
      </c>
      <c r="G55" s="23">
        <v>-0.5</v>
      </c>
      <c r="H55" s="31">
        <v>84.95</v>
      </c>
      <c r="I55" s="24"/>
      <c r="J55" s="47">
        <f t="shared" si="7"/>
        <v>0</v>
      </c>
      <c r="L55" s="70" t="str">
        <f t="shared" si="8"/>
        <v/>
      </c>
      <c r="M55" s="71" t="str">
        <f t="shared" si="9"/>
        <v/>
      </c>
    </row>
    <row r="56" spans="1:14" x14ac:dyDescent="0.3">
      <c r="A56" s="46" t="s">
        <v>314</v>
      </c>
      <c r="B56" s="21" t="s">
        <v>297</v>
      </c>
      <c r="C56" s="21" t="s">
        <v>298</v>
      </c>
      <c r="D56" s="21" t="s">
        <v>315</v>
      </c>
      <c r="E56" s="21" t="s">
        <v>316</v>
      </c>
      <c r="F56" s="22">
        <v>29.99</v>
      </c>
      <c r="G56" s="23">
        <v>-0.3</v>
      </c>
      <c r="H56" s="31">
        <v>20.95</v>
      </c>
      <c r="I56" s="24"/>
      <c r="J56" s="47">
        <f t="shared" si="7"/>
        <v>0</v>
      </c>
      <c r="L56" s="70" t="str">
        <f t="shared" si="8"/>
        <v/>
      </c>
      <c r="M56" s="71" t="str">
        <f t="shared" si="9"/>
        <v/>
      </c>
    </row>
    <row r="57" spans="1:14" x14ac:dyDescent="0.3">
      <c r="A57" s="46" t="s">
        <v>317</v>
      </c>
      <c r="B57" s="21" t="s">
        <v>297</v>
      </c>
      <c r="C57" s="21" t="s">
        <v>298</v>
      </c>
      <c r="D57" s="21" t="s">
        <v>318</v>
      </c>
      <c r="E57" s="21" t="s">
        <v>319</v>
      </c>
      <c r="F57" s="22">
        <v>24.99</v>
      </c>
      <c r="G57" s="23">
        <v>-0.4</v>
      </c>
      <c r="H57" s="31">
        <v>14.95</v>
      </c>
      <c r="I57" s="24"/>
      <c r="J57" s="47">
        <f t="shared" si="7"/>
        <v>0</v>
      </c>
      <c r="L57" s="70" t="str">
        <f t="shared" si="8"/>
        <v/>
      </c>
      <c r="M57" s="71" t="str">
        <f t="shared" si="9"/>
        <v/>
      </c>
    </row>
    <row r="58" spans="1:14" x14ac:dyDescent="0.3">
      <c r="A58" s="46" t="s">
        <v>320</v>
      </c>
      <c r="B58" s="21" t="s">
        <v>297</v>
      </c>
      <c r="C58" s="21" t="s">
        <v>298</v>
      </c>
      <c r="D58" s="21" t="s">
        <v>321</v>
      </c>
      <c r="E58" s="21" t="s">
        <v>322</v>
      </c>
      <c r="F58" s="22">
        <v>5.49</v>
      </c>
      <c r="G58" s="23">
        <v>-0.41</v>
      </c>
      <c r="H58" s="31">
        <v>3.25</v>
      </c>
      <c r="I58" s="24"/>
      <c r="J58" s="47">
        <f t="shared" si="7"/>
        <v>0</v>
      </c>
      <c r="L58" s="70" t="str">
        <f t="shared" si="8"/>
        <v/>
      </c>
      <c r="M58" s="71" t="str">
        <f t="shared" si="9"/>
        <v/>
      </c>
    </row>
    <row r="59" spans="1:14" x14ac:dyDescent="0.3">
      <c r="A59" s="46" t="s">
        <v>324</v>
      </c>
      <c r="B59" s="21" t="s">
        <v>297</v>
      </c>
      <c r="C59" s="21" t="s">
        <v>298</v>
      </c>
      <c r="D59" s="21" t="s">
        <v>323</v>
      </c>
      <c r="E59" s="21" t="s">
        <v>325</v>
      </c>
      <c r="F59" s="22">
        <v>82.49</v>
      </c>
      <c r="G59" s="23">
        <v>-0.5</v>
      </c>
      <c r="H59" s="31">
        <v>41.2</v>
      </c>
      <c r="I59" s="24"/>
      <c r="J59" s="47">
        <f t="shared" si="7"/>
        <v>0</v>
      </c>
      <c r="L59" s="70" t="str">
        <f t="shared" si="8"/>
        <v/>
      </c>
      <c r="M59" s="71" t="str">
        <f t="shared" si="9"/>
        <v/>
      </c>
    </row>
    <row r="60" spans="1:14" x14ac:dyDescent="0.3">
      <c r="A60" s="46" t="s">
        <v>326</v>
      </c>
      <c r="B60" s="21" t="s">
        <v>297</v>
      </c>
      <c r="C60" s="21" t="s">
        <v>298</v>
      </c>
      <c r="D60" s="21" t="s">
        <v>323</v>
      </c>
      <c r="E60" s="21" t="s">
        <v>327</v>
      </c>
      <c r="F60" s="22">
        <v>87.49</v>
      </c>
      <c r="G60" s="23">
        <v>-0.3</v>
      </c>
      <c r="H60" s="31">
        <v>61.2</v>
      </c>
      <c r="I60" s="24"/>
      <c r="J60" s="47">
        <f t="shared" si="7"/>
        <v>0</v>
      </c>
      <c r="L60" s="70" t="str">
        <f t="shared" si="8"/>
        <v/>
      </c>
      <c r="M60" s="71" t="str">
        <f t="shared" si="9"/>
        <v/>
      </c>
    </row>
    <row r="61" spans="1:14" x14ac:dyDescent="0.3">
      <c r="A61" s="46" t="s">
        <v>328</v>
      </c>
      <c r="B61" s="21" t="s">
        <v>297</v>
      </c>
      <c r="C61" s="21" t="s">
        <v>298</v>
      </c>
      <c r="D61" s="21" t="s">
        <v>323</v>
      </c>
      <c r="E61" s="21" t="s">
        <v>329</v>
      </c>
      <c r="F61" s="22">
        <v>71.989999999999995</v>
      </c>
      <c r="G61" s="23">
        <v>-0.3</v>
      </c>
      <c r="H61" s="31">
        <v>50.35</v>
      </c>
      <c r="I61" s="24"/>
      <c r="J61" s="47">
        <f t="shared" si="7"/>
        <v>0</v>
      </c>
      <c r="L61" s="70" t="str">
        <f t="shared" si="8"/>
        <v/>
      </c>
      <c r="M61" s="71" t="str">
        <f t="shared" si="9"/>
        <v/>
      </c>
    </row>
    <row r="62" spans="1:14" x14ac:dyDescent="0.3">
      <c r="A62" s="48" t="s">
        <v>446</v>
      </c>
      <c r="B62" s="25" t="s">
        <v>297</v>
      </c>
      <c r="C62" s="25" t="s">
        <v>298</v>
      </c>
      <c r="D62" s="25" t="s">
        <v>299</v>
      </c>
      <c r="E62" s="25" t="s">
        <v>447</v>
      </c>
      <c r="F62" s="27">
        <v>91.99</v>
      </c>
      <c r="G62" s="26">
        <v>0.5</v>
      </c>
      <c r="H62" s="31">
        <v>46</v>
      </c>
      <c r="I62" s="24"/>
      <c r="J62" s="47">
        <f t="shared" si="7"/>
        <v>0</v>
      </c>
      <c r="L62" s="70" t="str">
        <f t="shared" si="8"/>
        <v/>
      </c>
      <c r="M62" s="71" t="str">
        <f t="shared" si="9"/>
        <v/>
      </c>
    </row>
    <row r="63" spans="1:14" x14ac:dyDescent="0.3">
      <c r="A63" s="48" t="s">
        <v>466</v>
      </c>
      <c r="B63" s="25" t="s">
        <v>467</v>
      </c>
      <c r="C63" s="25" t="s">
        <v>468</v>
      </c>
      <c r="D63" s="25" t="s">
        <v>469</v>
      </c>
      <c r="E63" s="25" t="s">
        <v>470</v>
      </c>
      <c r="F63" s="34">
        <v>234.99</v>
      </c>
      <c r="G63" s="35">
        <v>0.5</v>
      </c>
      <c r="H63" s="36">
        <v>117.5</v>
      </c>
      <c r="I63" s="24"/>
      <c r="J63" s="47">
        <f t="shared" si="7"/>
        <v>0</v>
      </c>
      <c r="L63" s="70" t="str">
        <f t="shared" si="8"/>
        <v/>
      </c>
      <c r="M63" s="71" t="str">
        <f t="shared" si="9"/>
        <v/>
      </c>
    </row>
    <row r="64" spans="1:14" x14ac:dyDescent="0.3">
      <c r="A64" s="48" t="s">
        <v>471</v>
      </c>
      <c r="B64" s="25" t="s">
        <v>467</v>
      </c>
      <c r="C64" s="25" t="s">
        <v>468</v>
      </c>
      <c r="D64" s="25" t="s">
        <v>469</v>
      </c>
      <c r="E64" s="25" t="s">
        <v>472</v>
      </c>
      <c r="F64" s="34">
        <v>234.99</v>
      </c>
      <c r="G64" s="35">
        <v>0.5</v>
      </c>
      <c r="H64" s="36">
        <v>117.5</v>
      </c>
      <c r="I64" s="24"/>
      <c r="J64" s="47">
        <f t="shared" si="7"/>
        <v>0</v>
      </c>
      <c r="L64" s="70" t="str">
        <f t="shared" si="8"/>
        <v/>
      </c>
      <c r="M64" s="71" t="str">
        <f t="shared" si="9"/>
        <v/>
      </c>
    </row>
    <row r="65" spans="1:13" x14ac:dyDescent="0.3">
      <c r="A65" s="48" t="s">
        <v>473</v>
      </c>
      <c r="B65" s="25" t="s">
        <v>467</v>
      </c>
      <c r="C65" s="25" t="s">
        <v>468</v>
      </c>
      <c r="D65" s="25" t="s">
        <v>469</v>
      </c>
      <c r="E65" s="25" t="s">
        <v>474</v>
      </c>
      <c r="F65" s="34">
        <v>234.99</v>
      </c>
      <c r="G65" s="35">
        <v>0.5</v>
      </c>
      <c r="H65" s="36">
        <v>117.5</v>
      </c>
      <c r="I65" s="24"/>
      <c r="J65" s="47">
        <f t="shared" si="7"/>
        <v>0</v>
      </c>
      <c r="L65" s="70" t="str">
        <f t="shared" si="8"/>
        <v/>
      </c>
      <c r="M65" s="71" t="str">
        <f t="shared" si="9"/>
        <v/>
      </c>
    </row>
    <row r="66" spans="1:13" x14ac:dyDescent="0.3">
      <c r="A66" s="48" t="s">
        <v>475</v>
      </c>
      <c r="B66" s="25" t="s">
        <v>467</v>
      </c>
      <c r="C66" s="25" t="s">
        <v>468</v>
      </c>
      <c r="D66" s="25" t="s">
        <v>469</v>
      </c>
      <c r="E66" s="25" t="s">
        <v>476</v>
      </c>
      <c r="F66" s="34">
        <v>234.99</v>
      </c>
      <c r="G66" s="35">
        <v>0.5</v>
      </c>
      <c r="H66" s="36">
        <v>117.5</v>
      </c>
      <c r="I66" s="24"/>
      <c r="J66" s="47">
        <f t="shared" si="7"/>
        <v>0</v>
      </c>
      <c r="L66" s="70" t="str">
        <f t="shared" si="8"/>
        <v/>
      </c>
      <c r="M66" s="71" t="str">
        <f t="shared" si="9"/>
        <v/>
      </c>
    </row>
    <row r="67" spans="1:13" x14ac:dyDescent="0.3">
      <c r="A67" s="48" t="s">
        <v>477</v>
      </c>
      <c r="B67" s="25" t="s">
        <v>467</v>
      </c>
      <c r="C67" s="25" t="s">
        <v>468</v>
      </c>
      <c r="D67" s="25" t="s">
        <v>469</v>
      </c>
      <c r="E67" s="25" t="s">
        <v>478</v>
      </c>
      <c r="F67" s="34">
        <v>234.99</v>
      </c>
      <c r="G67" s="35">
        <v>0.5</v>
      </c>
      <c r="H67" s="36">
        <v>117.5</v>
      </c>
      <c r="I67" s="24"/>
      <c r="J67" s="47">
        <f t="shared" si="7"/>
        <v>0</v>
      </c>
      <c r="L67" s="70" t="str">
        <f t="shared" si="8"/>
        <v/>
      </c>
      <c r="M67" s="71" t="str">
        <f t="shared" si="9"/>
        <v/>
      </c>
    </row>
    <row r="68" spans="1:13" x14ac:dyDescent="0.3">
      <c r="A68" s="48" t="s">
        <v>479</v>
      </c>
      <c r="B68" s="25" t="s">
        <v>467</v>
      </c>
      <c r="C68" s="25" t="s">
        <v>468</v>
      </c>
      <c r="D68" s="25" t="s">
        <v>469</v>
      </c>
      <c r="E68" s="25" t="s">
        <v>480</v>
      </c>
      <c r="F68" s="34">
        <v>234.99</v>
      </c>
      <c r="G68" s="35">
        <v>0.5</v>
      </c>
      <c r="H68" s="36">
        <v>117.5</v>
      </c>
      <c r="I68" s="24"/>
      <c r="J68" s="47">
        <f t="shared" si="7"/>
        <v>0</v>
      </c>
      <c r="L68" s="70" t="str">
        <f t="shared" si="8"/>
        <v/>
      </c>
      <c r="M68" s="71" t="str">
        <f t="shared" si="9"/>
        <v/>
      </c>
    </row>
    <row r="69" spans="1:13" x14ac:dyDescent="0.3">
      <c r="A69" s="48" t="s">
        <v>481</v>
      </c>
      <c r="B69" s="25" t="s">
        <v>467</v>
      </c>
      <c r="C69" s="25" t="s">
        <v>468</v>
      </c>
      <c r="D69" s="25" t="s">
        <v>469</v>
      </c>
      <c r="E69" s="25" t="s">
        <v>482</v>
      </c>
      <c r="F69" s="34">
        <v>234.99</v>
      </c>
      <c r="G69" s="35">
        <v>0.5</v>
      </c>
      <c r="H69" s="36">
        <v>117.5</v>
      </c>
      <c r="I69" s="24"/>
      <c r="J69" s="47">
        <f t="shared" si="7"/>
        <v>0</v>
      </c>
      <c r="L69" s="70" t="str">
        <f t="shared" si="8"/>
        <v/>
      </c>
      <c r="M69" s="71" t="str">
        <f t="shared" si="9"/>
        <v/>
      </c>
    </row>
    <row r="70" spans="1:13" x14ac:dyDescent="0.3">
      <c r="A70" s="48" t="s">
        <v>483</v>
      </c>
      <c r="B70" s="25" t="s">
        <v>467</v>
      </c>
      <c r="C70" s="25" t="s">
        <v>468</v>
      </c>
      <c r="D70" s="25" t="s">
        <v>469</v>
      </c>
      <c r="E70" s="25" t="s">
        <v>484</v>
      </c>
      <c r="F70" s="34">
        <v>234.99</v>
      </c>
      <c r="G70" s="35">
        <v>0.5</v>
      </c>
      <c r="H70" s="36">
        <v>117.5</v>
      </c>
      <c r="I70" s="24"/>
      <c r="J70" s="47">
        <f t="shared" si="7"/>
        <v>0</v>
      </c>
      <c r="L70" s="70" t="str">
        <f t="shared" si="8"/>
        <v/>
      </c>
      <c r="M70" s="71" t="str">
        <f t="shared" si="9"/>
        <v/>
      </c>
    </row>
    <row r="71" spans="1:13" x14ac:dyDescent="0.3">
      <c r="A71" s="48" t="s">
        <v>485</v>
      </c>
      <c r="B71" s="25" t="s">
        <v>467</v>
      </c>
      <c r="C71" s="25" t="s">
        <v>468</v>
      </c>
      <c r="D71" s="25" t="s">
        <v>486</v>
      </c>
      <c r="E71" s="25" t="s">
        <v>487</v>
      </c>
      <c r="F71" s="34">
        <v>109.99</v>
      </c>
      <c r="G71" s="35">
        <v>0.5</v>
      </c>
      <c r="H71" s="36">
        <v>55</v>
      </c>
      <c r="I71" s="24"/>
      <c r="J71" s="47">
        <f t="shared" si="7"/>
        <v>0</v>
      </c>
      <c r="L71" s="70" t="str">
        <f t="shared" si="8"/>
        <v/>
      </c>
      <c r="M71" s="71" t="str">
        <f t="shared" si="9"/>
        <v/>
      </c>
    </row>
    <row r="72" spans="1:13" x14ac:dyDescent="0.3">
      <c r="A72" s="48" t="s">
        <v>488</v>
      </c>
      <c r="B72" s="25" t="s">
        <v>467</v>
      </c>
      <c r="C72" s="25" t="s">
        <v>468</v>
      </c>
      <c r="D72" s="25" t="s">
        <v>486</v>
      </c>
      <c r="E72" s="25" t="s">
        <v>489</v>
      </c>
      <c r="F72" s="34">
        <v>109.99</v>
      </c>
      <c r="G72" s="35">
        <v>0.5</v>
      </c>
      <c r="H72" s="36">
        <v>55</v>
      </c>
      <c r="I72" s="24"/>
      <c r="J72" s="47">
        <f t="shared" si="7"/>
        <v>0</v>
      </c>
      <c r="L72" s="70" t="str">
        <f t="shared" si="8"/>
        <v/>
      </c>
      <c r="M72" s="71" t="str">
        <f t="shared" si="9"/>
        <v/>
      </c>
    </row>
    <row r="73" spans="1:13" x14ac:dyDescent="0.3">
      <c r="A73" s="48" t="s">
        <v>490</v>
      </c>
      <c r="B73" s="25" t="s">
        <v>467</v>
      </c>
      <c r="C73" s="25" t="s">
        <v>468</v>
      </c>
      <c r="D73" s="25" t="s">
        <v>486</v>
      </c>
      <c r="E73" s="25" t="s">
        <v>491</v>
      </c>
      <c r="F73" s="34">
        <v>109.99</v>
      </c>
      <c r="G73" s="35">
        <v>0.5</v>
      </c>
      <c r="H73" s="36">
        <v>55</v>
      </c>
      <c r="I73" s="24"/>
      <c r="J73" s="47">
        <f t="shared" si="7"/>
        <v>0</v>
      </c>
      <c r="L73" s="70" t="str">
        <f t="shared" si="8"/>
        <v/>
      </c>
      <c r="M73" s="71" t="str">
        <f t="shared" si="9"/>
        <v/>
      </c>
    </row>
    <row r="74" spans="1:13" x14ac:dyDescent="0.3">
      <c r="A74" s="48" t="s">
        <v>492</v>
      </c>
      <c r="B74" s="25" t="s">
        <v>467</v>
      </c>
      <c r="C74" s="25" t="s">
        <v>468</v>
      </c>
      <c r="D74" s="25" t="s">
        <v>486</v>
      </c>
      <c r="E74" s="25" t="s">
        <v>493</v>
      </c>
      <c r="F74" s="34">
        <v>79.989999999999995</v>
      </c>
      <c r="G74" s="35">
        <v>0.5</v>
      </c>
      <c r="H74" s="36">
        <v>40</v>
      </c>
      <c r="I74" s="24"/>
      <c r="J74" s="47">
        <f t="shared" si="7"/>
        <v>0</v>
      </c>
      <c r="L74" s="70" t="str">
        <f t="shared" si="8"/>
        <v/>
      </c>
      <c r="M74" s="71" t="str">
        <f t="shared" si="9"/>
        <v/>
      </c>
    </row>
    <row r="75" spans="1:13" x14ac:dyDescent="0.3">
      <c r="A75" s="48" t="s">
        <v>494</v>
      </c>
      <c r="B75" s="25" t="s">
        <v>467</v>
      </c>
      <c r="C75" s="25" t="s">
        <v>468</v>
      </c>
      <c r="D75" s="25" t="s">
        <v>486</v>
      </c>
      <c r="E75" s="25" t="s">
        <v>495</v>
      </c>
      <c r="F75" s="34">
        <v>79.989999999999995</v>
      </c>
      <c r="G75" s="35">
        <v>0.5</v>
      </c>
      <c r="H75" s="36">
        <v>40</v>
      </c>
      <c r="I75" s="24"/>
      <c r="J75" s="47">
        <f t="shared" si="7"/>
        <v>0</v>
      </c>
      <c r="L75" s="70" t="str">
        <f t="shared" si="8"/>
        <v/>
      </c>
      <c r="M75" s="71" t="str">
        <f t="shared" si="9"/>
        <v/>
      </c>
    </row>
    <row r="76" spans="1:13" x14ac:dyDescent="0.3">
      <c r="A76" s="48" t="s">
        <v>496</v>
      </c>
      <c r="B76" s="25" t="s">
        <v>467</v>
      </c>
      <c r="C76" s="25" t="s">
        <v>468</v>
      </c>
      <c r="D76" s="25" t="s">
        <v>486</v>
      </c>
      <c r="E76" s="25" t="s">
        <v>497</v>
      </c>
      <c r="F76" s="34">
        <v>79.989999999999995</v>
      </c>
      <c r="G76" s="35">
        <v>0.5</v>
      </c>
      <c r="H76" s="36">
        <v>40</v>
      </c>
      <c r="I76" s="24"/>
      <c r="J76" s="47">
        <f t="shared" si="7"/>
        <v>0</v>
      </c>
      <c r="L76" s="70" t="str">
        <f t="shared" si="8"/>
        <v/>
      </c>
      <c r="M76" s="71" t="str">
        <f t="shared" si="9"/>
        <v/>
      </c>
    </row>
    <row r="77" spans="1:13" x14ac:dyDescent="0.3">
      <c r="A77" s="48" t="s">
        <v>498</v>
      </c>
      <c r="B77" s="25" t="s">
        <v>467</v>
      </c>
      <c r="C77" s="25" t="s">
        <v>468</v>
      </c>
      <c r="D77" s="25" t="s">
        <v>486</v>
      </c>
      <c r="E77" s="25" t="s">
        <v>499</v>
      </c>
      <c r="F77" s="34">
        <v>79.989999999999995</v>
      </c>
      <c r="G77" s="35">
        <v>0.5</v>
      </c>
      <c r="H77" s="36">
        <v>40</v>
      </c>
      <c r="I77" s="24"/>
      <c r="J77" s="47">
        <f t="shared" si="7"/>
        <v>0</v>
      </c>
      <c r="L77" s="70" t="str">
        <f t="shared" si="8"/>
        <v/>
      </c>
      <c r="M77" s="71" t="str">
        <f t="shared" si="9"/>
        <v/>
      </c>
    </row>
    <row r="78" spans="1:13" x14ac:dyDescent="0.3">
      <c r="A78" s="48" t="s">
        <v>500</v>
      </c>
      <c r="B78" s="25" t="s">
        <v>467</v>
      </c>
      <c r="C78" s="25" t="s">
        <v>468</v>
      </c>
      <c r="D78" s="25" t="s">
        <v>486</v>
      </c>
      <c r="E78" s="25" t="s">
        <v>501</v>
      </c>
      <c r="F78" s="34">
        <v>79.989999999999995</v>
      </c>
      <c r="G78" s="35">
        <v>0.5</v>
      </c>
      <c r="H78" s="36">
        <v>40</v>
      </c>
      <c r="I78" s="24"/>
      <c r="J78" s="47">
        <f t="shared" si="7"/>
        <v>0</v>
      </c>
      <c r="L78" s="70" t="str">
        <f t="shared" si="8"/>
        <v/>
      </c>
      <c r="M78" s="71" t="str">
        <f t="shared" si="9"/>
        <v/>
      </c>
    </row>
    <row r="79" spans="1:13" x14ac:dyDescent="0.3">
      <c r="A79" s="48" t="s">
        <v>502</v>
      </c>
      <c r="B79" s="25" t="s">
        <v>467</v>
      </c>
      <c r="C79" s="25" t="s">
        <v>468</v>
      </c>
      <c r="D79" s="25" t="s">
        <v>486</v>
      </c>
      <c r="E79" s="25" t="s">
        <v>503</v>
      </c>
      <c r="F79" s="34">
        <v>79.989999999999995</v>
      </c>
      <c r="G79" s="35">
        <v>0.5</v>
      </c>
      <c r="H79" s="36">
        <v>40</v>
      </c>
      <c r="I79" s="24"/>
      <c r="J79" s="47">
        <f t="shared" si="7"/>
        <v>0</v>
      </c>
      <c r="L79" s="70" t="str">
        <f t="shared" si="8"/>
        <v/>
      </c>
      <c r="M79" s="71" t="str">
        <f t="shared" si="9"/>
        <v/>
      </c>
    </row>
    <row r="80" spans="1:13" x14ac:dyDescent="0.3">
      <c r="A80" s="48" t="s">
        <v>504</v>
      </c>
      <c r="B80" s="25" t="s">
        <v>467</v>
      </c>
      <c r="C80" s="25" t="s">
        <v>468</v>
      </c>
      <c r="D80" s="25" t="s">
        <v>469</v>
      </c>
      <c r="E80" s="25" t="s">
        <v>505</v>
      </c>
      <c r="F80" s="34">
        <v>195.99</v>
      </c>
      <c r="G80" s="35">
        <v>0.5</v>
      </c>
      <c r="H80" s="36">
        <v>98</v>
      </c>
      <c r="I80" s="24"/>
      <c r="J80" s="47">
        <f t="shared" si="7"/>
        <v>0</v>
      </c>
      <c r="L80" s="70" t="str">
        <f t="shared" si="8"/>
        <v/>
      </c>
      <c r="M80" s="71" t="str">
        <f t="shared" si="9"/>
        <v/>
      </c>
    </row>
    <row r="81" spans="1:13" x14ac:dyDescent="0.3">
      <c r="A81" s="48" t="s">
        <v>506</v>
      </c>
      <c r="B81" s="25" t="s">
        <v>467</v>
      </c>
      <c r="C81" s="25" t="s">
        <v>468</v>
      </c>
      <c r="D81" s="25" t="s">
        <v>469</v>
      </c>
      <c r="E81" s="25" t="s">
        <v>507</v>
      </c>
      <c r="F81" s="34">
        <v>195.99</v>
      </c>
      <c r="G81" s="35">
        <v>0.5</v>
      </c>
      <c r="H81" s="36">
        <v>98</v>
      </c>
      <c r="I81" s="24"/>
      <c r="J81" s="47">
        <f t="shared" si="7"/>
        <v>0</v>
      </c>
      <c r="L81" s="70" t="str">
        <f t="shared" si="8"/>
        <v/>
      </c>
      <c r="M81" s="71" t="str">
        <f t="shared" si="9"/>
        <v/>
      </c>
    </row>
    <row r="82" spans="1:13" x14ac:dyDescent="0.3">
      <c r="A82" s="48" t="s">
        <v>508</v>
      </c>
      <c r="B82" s="25" t="s">
        <v>467</v>
      </c>
      <c r="C82" s="25" t="s">
        <v>468</v>
      </c>
      <c r="D82" s="25" t="s">
        <v>469</v>
      </c>
      <c r="E82" s="25" t="s">
        <v>509</v>
      </c>
      <c r="F82" s="34">
        <v>195.99</v>
      </c>
      <c r="G82" s="35">
        <v>0.5</v>
      </c>
      <c r="H82" s="36">
        <v>98</v>
      </c>
      <c r="I82" s="24"/>
      <c r="J82" s="47">
        <f t="shared" si="7"/>
        <v>0</v>
      </c>
      <c r="L82" s="70" t="str">
        <f t="shared" si="8"/>
        <v/>
      </c>
      <c r="M82" s="71" t="str">
        <f t="shared" si="9"/>
        <v/>
      </c>
    </row>
    <row r="83" spans="1:13" x14ac:dyDescent="0.3">
      <c r="A83" s="48" t="s">
        <v>510</v>
      </c>
      <c r="B83" s="25" t="s">
        <v>467</v>
      </c>
      <c r="C83" s="25" t="s">
        <v>468</v>
      </c>
      <c r="D83" s="25" t="s">
        <v>469</v>
      </c>
      <c r="E83" s="25" t="s">
        <v>511</v>
      </c>
      <c r="F83" s="34">
        <v>195.99</v>
      </c>
      <c r="G83" s="35">
        <v>0.5</v>
      </c>
      <c r="H83" s="36">
        <v>98</v>
      </c>
      <c r="I83" s="24"/>
      <c r="J83" s="47">
        <f t="shared" si="7"/>
        <v>0</v>
      </c>
      <c r="L83" s="70" t="str">
        <f t="shared" si="8"/>
        <v/>
      </c>
      <c r="M83" s="71" t="str">
        <f t="shared" si="9"/>
        <v/>
      </c>
    </row>
    <row r="84" spans="1:13" x14ac:dyDescent="0.3">
      <c r="A84" s="48" t="s">
        <v>512</v>
      </c>
      <c r="B84" s="25" t="s">
        <v>467</v>
      </c>
      <c r="C84" s="25" t="s">
        <v>468</v>
      </c>
      <c r="D84" s="25" t="s">
        <v>469</v>
      </c>
      <c r="E84" s="25" t="s">
        <v>513</v>
      </c>
      <c r="F84" s="34">
        <v>195.99</v>
      </c>
      <c r="G84" s="35">
        <v>0.5</v>
      </c>
      <c r="H84" s="36">
        <v>98</v>
      </c>
      <c r="I84" s="24"/>
      <c r="J84" s="47">
        <f t="shared" si="7"/>
        <v>0</v>
      </c>
      <c r="L84" s="70" t="str">
        <f t="shared" si="8"/>
        <v/>
      </c>
      <c r="M84" s="71" t="str">
        <f t="shared" si="9"/>
        <v/>
      </c>
    </row>
    <row r="85" spans="1:13" x14ac:dyDescent="0.3">
      <c r="A85" s="48" t="s">
        <v>514</v>
      </c>
      <c r="B85" s="25" t="s">
        <v>467</v>
      </c>
      <c r="C85" s="25" t="s">
        <v>468</v>
      </c>
      <c r="D85" s="25" t="s">
        <v>469</v>
      </c>
      <c r="E85" s="25" t="s">
        <v>515</v>
      </c>
      <c r="F85" s="34">
        <v>195.99</v>
      </c>
      <c r="G85" s="35">
        <v>0.5</v>
      </c>
      <c r="H85" s="36">
        <v>98</v>
      </c>
      <c r="I85" s="24"/>
      <c r="J85" s="47">
        <f t="shared" si="7"/>
        <v>0</v>
      </c>
      <c r="L85" s="70" t="str">
        <f t="shared" si="8"/>
        <v/>
      </c>
      <c r="M85" s="71" t="str">
        <f t="shared" si="9"/>
        <v/>
      </c>
    </row>
    <row r="86" spans="1:13" x14ac:dyDescent="0.3">
      <c r="A86" s="48" t="s">
        <v>516</v>
      </c>
      <c r="B86" s="25" t="s">
        <v>467</v>
      </c>
      <c r="C86" s="25" t="s">
        <v>468</v>
      </c>
      <c r="D86" s="25" t="s">
        <v>469</v>
      </c>
      <c r="E86" s="25" t="s">
        <v>517</v>
      </c>
      <c r="F86" s="34">
        <v>195.99</v>
      </c>
      <c r="G86" s="35">
        <v>0.5</v>
      </c>
      <c r="H86" s="36">
        <v>98</v>
      </c>
      <c r="I86" s="24"/>
      <c r="J86" s="47">
        <f t="shared" si="7"/>
        <v>0</v>
      </c>
      <c r="L86" s="70" t="str">
        <f t="shared" si="8"/>
        <v/>
      </c>
      <c r="M86" s="71" t="str">
        <f t="shared" si="9"/>
        <v/>
      </c>
    </row>
    <row r="87" spans="1:13" x14ac:dyDescent="0.3">
      <c r="A87" s="48" t="s">
        <v>518</v>
      </c>
      <c r="B87" s="25" t="s">
        <v>467</v>
      </c>
      <c r="C87" s="25" t="s">
        <v>468</v>
      </c>
      <c r="D87" s="25" t="s">
        <v>469</v>
      </c>
      <c r="E87" s="25" t="s">
        <v>519</v>
      </c>
      <c r="F87" s="34">
        <v>195.99</v>
      </c>
      <c r="G87" s="35">
        <v>0.5</v>
      </c>
      <c r="H87" s="36">
        <v>98</v>
      </c>
      <c r="I87" s="24"/>
      <c r="J87" s="47">
        <f t="shared" si="7"/>
        <v>0</v>
      </c>
      <c r="L87" s="70" t="str">
        <f t="shared" si="8"/>
        <v/>
      </c>
      <c r="M87" s="71" t="str">
        <f t="shared" si="9"/>
        <v/>
      </c>
    </row>
    <row r="88" spans="1:13" x14ac:dyDescent="0.3">
      <c r="A88" s="48" t="s">
        <v>520</v>
      </c>
      <c r="B88" s="25" t="s">
        <v>467</v>
      </c>
      <c r="C88" s="25" t="s">
        <v>468</v>
      </c>
      <c r="D88" s="25" t="s">
        <v>469</v>
      </c>
      <c r="E88" s="25" t="s">
        <v>521</v>
      </c>
      <c r="F88" s="34">
        <v>195.99</v>
      </c>
      <c r="G88" s="35">
        <v>0.5</v>
      </c>
      <c r="H88" s="36">
        <v>98</v>
      </c>
      <c r="I88" s="24"/>
      <c r="J88" s="47">
        <f t="shared" si="7"/>
        <v>0</v>
      </c>
      <c r="L88" s="70" t="str">
        <f t="shared" si="8"/>
        <v/>
      </c>
      <c r="M88" s="71" t="str">
        <f t="shared" si="9"/>
        <v/>
      </c>
    </row>
    <row r="89" spans="1:13" x14ac:dyDescent="0.3">
      <c r="A89" s="48" t="s">
        <v>522</v>
      </c>
      <c r="B89" s="25" t="s">
        <v>467</v>
      </c>
      <c r="C89" s="25" t="s">
        <v>468</v>
      </c>
      <c r="D89" s="25" t="s">
        <v>469</v>
      </c>
      <c r="E89" s="25" t="s">
        <v>523</v>
      </c>
      <c r="F89" s="34">
        <v>148.99</v>
      </c>
      <c r="G89" s="35">
        <v>0.4</v>
      </c>
      <c r="H89" s="36">
        <v>74.5</v>
      </c>
      <c r="I89" s="24"/>
      <c r="J89" s="47">
        <f t="shared" si="7"/>
        <v>0</v>
      </c>
      <c r="L89" s="70" t="str">
        <f t="shared" si="8"/>
        <v/>
      </c>
      <c r="M89" s="71" t="str">
        <f t="shared" si="9"/>
        <v/>
      </c>
    </row>
    <row r="90" spans="1:13" x14ac:dyDescent="0.3">
      <c r="A90" s="48" t="s">
        <v>524</v>
      </c>
      <c r="B90" s="25" t="s">
        <v>467</v>
      </c>
      <c r="C90" s="25" t="s">
        <v>468</v>
      </c>
      <c r="D90" s="25" t="s">
        <v>469</v>
      </c>
      <c r="E90" s="25" t="s">
        <v>525</v>
      </c>
      <c r="F90" s="34">
        <v>137.99</v>
      </c>
      <c r="G90" s="35">
        <v>0.4</v>
      </c>
      <c r="H90" s="36">
        <v>69</v>
      </c>
      <c r="I90" s="24"/>
      <c r="J90" s="47">
        <f t="shared" si="7"/>
        <v>0</v>
      </c>
      <c r="L90" s="70" t="str">
        <f t="shared" si="8"/>
        <v/>
      </c>
      <c r="M90" s="71" t="str">
        <f t="shared" si="9"/>
        <v/>
      </c>
    </row>
    <row r="91" spans="1:13" x14ac:dyDescent="0.3">
      <c r="A91" s="48" t="s">
        <v>526</v>
      </c>
      <c r="B91" s="25" t="s">
        <v>467</v>
      </c>
      <c r="C91" s="25" t="s">
        <v>468</v>
      </c>
      <c r="D91" s="25" t="s">
        <v>469</v>
      </c>
      <c r="E91" s="25" t="s">
        <v>527</v>
      </c>
      <c r="F91" s="34">
        <v>137.99</v>
      </c>
      <c r="G91" s="35">
        <v>0.4</v>
      </c>
      <c r="H91" s="36">
        <v>69</v>
      </c>
      <c r="I91" s="24"/>
      <c r="J91" s="47">
        <f t="shared" si="7"/>
        <v>0</v>
      </c>
      <c r="L91" s="70" t="str">
        <f t="shared" si="8"/>
        <v/>
      </c>
      <c r="M91" s="71" t="str">
        <f t="shared" si="9"/>
        <v/>
      </c>
    </row>
    <row r="92" spans="1:13" x14ac:dyDescent="0.3">
      <c r="A92" s="48" t="s">
        <v>528</v>
      </c>
      <c r="B92" s="25" t="s">
        <v>467</v>
      </c>
      <c r="C92" s="25" t="s">
        <v>468</v>
      </c>
      <c r="D92" s="25" t="s">
        <v>469</v>
      </c>
      <c r="E92" s="25" t="s">
        <v>529</v>
      </c>
      <c r="F92" s="34">
        <v>139.99</v>
      </c>
      <c r="G92" s="35">
        <v>0.4</v>
      </c>
      <c r="H92" s="36">
        <v>70</v>
      </c>
      <c r="I92" s="24"/>
      <c r="J92" s="47">
        <f t="shared" si="7"/>
        <v>0</v>
      </c>
      <c r="L92" s="70" t="str">
        <f t="shared" ref="L92:L147" si="10">IF(I92 &gt;0,A92 &amp;";","")</f>
        <v/>
      </c>
      <c r="M92" s="71" t="str">
        <f t="shared" si="9"/>
        <v/>
      </c>
    </row>
    <row r="93" spans="1:13" x14ac:dyDescent="0.3">
      <c r="A93" s="48" t="s">
        <v>530</v>
      </c>
      <c r="B93" s="25" t="s">
        <v>467</v>
      </c>
      <c r="C93" s="25" t="s">
        <v>468</v>
      </c>
      <c r="D93" s="25" t="s">
        <v>469</v>
      </c>
      <c r="E93" s="25" t="s">
        <v>531</v>
      </c>
      <c r="F93" s="34">
        <v>148.99</v>
      </c>
      <c r="G93" s="35">
        <v>0.4</v>
      </c>
      <c r="H93" s="36">
        <v>74.5</v>
      </c>
      <c r="I93" s="24"/>
      <c r="J93" s="47">
        <f t="shared" si="7"/>
        <v>0</v>
      </c>
      <c r="L93" s="70" t="str">
        <f t="shared" si="10"/>
        <v/>
      </c>
      <c r="M93" s="71" t="str">
        <f t="shared" ref="M93:M148" si="11">IF(I93 &gt;0,I93,"")</f>
        <v/>
      </c>
    </row>
    <row r="94" spans="1:13" x14ac:dyDescent="0.3">
      <c r="A94" s="48" t="s">
        <v>532</v>
      </c>
      <c r="B94" s="25" t="s">
        <v>467</v>
      </c>
      <c r="C94" s="25" t="s">
        <v>468</v>
      </c>
      <c r="D94" s="25" t="s">
        <v>469</v>
      </c>
      <c r="E94" s="25" t="s">
        <v>533</v>
      </c>
      <c r="F94" s="34">
        <v>137.99</v>
      </c>
      <c r="G94" s="35">
        <v>0.4</v>
      </c>
      <c r="H94" s="36">
        <v>69</v>
      </c>
      <c r="I94" s="24"/>
      <c r="J94" s="47">
        <f t="shared" si="7"/>
        <v>0</v>
      </c>
      <c r="L94" s="70" t="str">
        <f t="shared" si="10"/>
        <v/>
      </c>
      <c r="M94" s="71" t="str">
        <f t="shared" si="11"/>
        <v/>
      </c>
    </row>
    <row r="95" spans="1:13" x14ac:dyDescent="0.3">
      <c r="A95" s="48" t="s">
        <v>534</v>
      </c>
      <c r="B95" s="25" t="s">
        <v>467</v>
      </c>
      <c r="C95" s="25" t="s">
        <v>468</v>
      </c>
      <c r="D95" s="25" t="s">
        <v>469</v>
      </c>
      <c r="E95" s="25" t="s">
        <v>535</v>
      </c>
      <c r="F95" s="34">
        <v>114.99</v>
      </c>
      <c r="G95" s="35">
        <v>0.4</v>
      </c>
      <c r="H95" s="36">
        <v>57.5</v>
      </c>
      <c r="I95" s="24"/>
      <c r="J95" s="47">
        <f t="shared" si="7"/>
        <v>0</v>
      </c>
      <c r="L95" s="70" t="str">
        <f t="shared" si="10"/>
        <v/>
      </c>
      <c r="M95" s="71" t="str">
        <f t="shared" si="11"/>
        <v/>
      </c>
    </row>
    <row r="96" spans="1:13" x14ac:dyDescent="0.3">
      <c r="A96" s="48" t="s">
        <v>536</v>
      </c>
      <c r="B96" s="25" t="s">
        <v>467</v>
      </c>
      <c r="C96" s="25" t="s">
        <v>468</v>
      </c>
      <c r="D96" s="25" t="s">
        <v>469</v>
      </c>
      <c r="E96" s="25" t="s">
        <v>537</v>
      </c>
      <c r="F96" s="34">
        <v>148.99</v>
      </c>
      <c r="G96" s="35">
        <v>0.4</v>
      </c>
      <c r="H96" s="36">
        <v>74.5</v>
      </c>
      <c r="I96" s="24"/>
      <c r="J96" s="47">
        <f t="shared" si="7"/>
        <v>0</v>
      </c>
      <c r="L96" s="70" t="str">
        <f t="shared" si="10"/>
        <v/>
      </c>
      <c r="M96" s="71" t="str">
        <f t="shared" si="11"/>
        <v/>
      </c>
    </row>
    <row r="97" spans="1:13" x14ac:dyDescent="0.3">
      <c r="A97" s="48" t="s">
        <v>538</v>
      </c>
      <c r="B97" s="25" t="s">
        <v>467</v>
      </c>
      <c r="C97" s="25" t="s">
        <v>468</v>
      </c>
      <c r="D97" s="25" t="s">
        <v>469</v>
      </c>
      <c r="E97" s="25" t="s">
        <v>539</v>
      </c>
      <c r="F97" s="34">
        <v>137.99</v>
      </c>
      <c r="G97" s="35">
        <v>0.4</v>
      </c>
      <c r="H97" s="36">
        <v>69</v>
      </c>
      <c r="I97" s="24"/>
      <c r="J97" s="47">
        <f t="shared" si="7"/>
        <v>0</v>
      </c>
      <c r="L97" s="70" t="str">
        <f t="shared" si="10"/>
        <v/>
      </c>
      <c r="M97" s="71" t="str">
        <f t="shared" si="11"/>
        <v/>
      </c>
    </row>
    <row r="98" spans="1:13" x14ac:dyDescent="0.3">
      <c r="A98" s="48" t="s">
        <v>540</v>
      </c>
      <c r="B98" s="25" t="s">
        <v>467</v>
      </c>
      <c r="C98" s="25" t="s">
        <v>468</v>
      </c>
      <c r="D98" s="25" t="s">
        <v>469</v>
      </c>
      <c r="E98" s="25" t="s">
        <v>541</v>
      </c>
      <c r="F98" s="34">
        <v>137.99</v>
      </c>
      <c r="G98" s="35">
        <v>0.4</v>
      </c>
      <c r="H98" s="36">
        <v>69</v>
      </c>
      <c r="I98" s="24"/>
      <c r="J98" s="47">
        <f t="shared" si="7"/>
        <v>0</v>
      </c>
      <c r="L98" s="70" t="str">
        <f t="shared" si="10"/>
        <v/>
      </c>
      <c r="M98" s="71" t="str">
        <f t="shared" si="11"/>
        <v/>
      </c>
    </row>
    <row r="99" spans="1:13" x14ac:dyDescent="0.3">
      <c r="A99" s="48" t="s">
        <v>542</v>
      </c>
      <c r="B99" s="25" t="s">
        <v>467</v>
      </c>
      <c r="C99" s="25" t="s">
        <v>468</v>
      </c>
      <c r="D99" s="25" t="s">
        <v>469</v>
      </c>
      <c r="E99" s="25" t="s">
        <v>543</v>
      </c>
      <c r="F99" s="34">
        <v>137.99</v>
      </c>
      <c r="G99" s="35">
        <v>0.4</v>
      </c>
      <c r="H99" s="36">
        <v>69</v>
      </c>
      <c r="I99" s="24"/>
      <c r="J99" s="47">
        <f t="shared" si="7"/>
        <v>0</v>
      </c>
      <c r="L99" s="70" t="str">
        <f t="shared" si="10"/>
        <v/>
      </c>
      <c r="M99" s="71" t="str">
        <f t="shared" si="11"/>
        <v/>
      </c>
    </row>
    <row r="100" spans="1:13" x14ac:dyDescent="0.3">
      <c r="A100" s="48" t="s">
        <v>544</v>
      </c>
      <c r="B100" s="25" t="s">
        <v>467</v>
      </c>
      <c r="C100" s="25" t="s">
        <v>468</v>
      </c>
      <c r="D100" s="25" t="s">
        <v>469</v>
      </c>
      <c r="E100" s="25" t="s">
        <v>545</v>
      </c>
      <c r="F100" s="34">
        <v>137.99</v>
      </c>
      <c r="G100" s="35">
        <v>0.4</v>
      </c>
      <c r="H100" s="36">
        <v>69</v>
      </c>
      <c r="I100" s="24"/>
      <c r="J100" s="47">
        <f t="shared" si="7"/>
        <v>0</v>
      </c>
      <c r="L100" s="70" t="str">
        <f t="shared" si="10"/>
        <v/>
      </c>
      <c r="M100" s="71" t="str">
        <f t="shared" si="11"/>
        <v/>
      </c>
    </row>
    <row r="101" spans="1:13" x14ac:dyDescent="0.3">
      <c r="A101" s="48" t="s">
        <v>546</v>
      </c>
      <c r="B101" s="25" t="s">
        <v>467</v>
      </c>
      <c r="C101" s="25" t="s">
        <v>468</v>
      </c>
      <c r="D101" s="25" t="s">
        <v>469</v>
      </c>
      <c r="E101" s="25" t="s">
        <v>547</v>
      </c>
      <c r="F101" s="34">
        <v>137.99</v>
      </c>
      <c r="G101" s="35">
        <v>0.4</v>
      </c>
      <c r="H101" s="36">
        <v>69</v>
      </c>
      <c r="I101" s="24"/>
      <c r="J101" s="47">
        <f t="shared" si="7"/>
        <v>0</v>
      </c>
      <c r="L101" s="70" t="str">
        <f t="shared" si="10"/>
        <v/>
      </c>
      <c r="M101" s="71" t="str">
        <f t="shared" si="11"/>
        <v/>
      </c>
    </row>
    <row r="102" spans="1:13" x14ac:dyDescent="0.3">
      <c r="A102" s="48" t="s">
        <v>548</v>
      </c>
      <c r="B102" s="25" t="s">
        <v>467</v>
      </c>
      <c r="C102" s="25" t="s">
        <v>468</v>
      </c>
      <c r="D102" s="25" t="s">
        <v>486</v>
      </c>
      <c r="E102" s="25" t="s">
        <v>549</v>
      </c>
      <c r="F102" s="34">
        <v>142.49</v>
      </c>
      <c r="G102" s="35">
        <v>0.5</v>
      </c>
      <c r="H102" s="36">
        <v>71.25</v>
      </c>
      <c r="I102" s="24"/>
      <c r="J102" s="47">
        <f t="shared" si="7"/>
        <v>0</v>
      </c>
      <c r="L102" s="70" t="str">
        <f t="shared" si="10"/>
        <v/>
      </c>
      <c r="M102" s="71" t="str">
        <f t="shared" si="11"/>
        <v/>
      </c>
    </row>
    <row r="103" spans="1:13" x14ac:dyDescent="0.3">
      <c r="A103" s="48" t="s">
        <v>550</v>
      </c>
      <c r="B103" s="25" t="s">
        <v>467</v>
      </c>
      <c r="C103" s="25" t="s">
        <v>468</v>
      </c>
      <c r="D103" s="25" t="s">
        <v>486</v>
      </c>
      <c r="E103" s="25" t="s">
        <v>551</v>
      </c>
      <c r="F103" s="34">
        <v>142.49</v>
      </c>
      <c r="G103" s="35">
        <v>0.5</v>
      </c>
      <c r="H103" s="36">
        <v>71.25</v>
      </c>
      <c r="I103" s="24"/>
      <c r="J103" s="47">
        <f t="shared" si="7"/>
        <v>0</v>
      </c>
      <c r="L103" s="70" t="str">
        <f t="shared" si="10"/>
        <v/>
      </c>
      <c r="M103" s="71" t="str">
        <f t="shared" si="11"/>
        <v/>
      </c>
    </row>
    <row r="104" spans="1:13" x14ac:dyDescent="0.3">
      <c r="A104" s="48" t="s">
        <v>552</v>
      </c>
      <c r="B104" s="25" t="s">
        <v>467</v>
      </c>
      <c r="C104" s="25" t="s">
        <v>468</v>
      </c>
      <c r="D104" s="25" t="s">
        <v>486</v>
      </c>
      <c r="E104" s="25" t="s">
        <v>553</v>
      </c>
      <c r="F104" s="34">
        <v>142.49</v>
      </c>
      <c r="G104" s="35">
        <v>0.5</v>
      </c>
      <c r="H104" s="36">
        <v>71.25</v>
      </c>
      <c r="I104" s="24"/>
      <c r="J104" s="47">
        <f t="shared" si="7"/>
        <v>0</v>
      </c>
      <c r="L104" s="70" t="str">
        <f t="shared" si="10"/>
        <v/>
      </c>
      <c r="M104" s="71" t="str">
        <f t="shared" si="11"/>
        <v/>
      </c>
    </row>
    <row r="105" spans="1:13" x14ac:dyDescent="0.3">
      <c r="A105" s="48" t="s">
        <v>554</v>
      </c>
      <c r="B105" s="25" t="s">
        <v>467</v>
      </c>
      <c r="C105" s="25" t="s">
        <v>468</v>
      </c>
      <c r="D105" s="25" t="s">
        <v>486</v>
      </c>
      <c r="E105" s="25" t="s">
        <v>555</v>
      </c>
      <c r="F105" s="34">
        <v>142.49</v>
      </c>
      <c r="G105" s="35">
        <v>0.5</v>
      </c>
      <c r="H105" s="36">
        <v>71.25</v>
      </c>
      <c r="I105" s="24"/>
      <c r="J105" s="47">
        <f t="shared" si="7"/>
        <v>0</v>
      </c>
      <c r="L105" s="70" t="str">
        <f t="shared" si="10"/>
        <v/>
      </c>
      <c r="M105" s="71" t="str">
        <f t="shared" si="11"/>
        <v/>
      </c>
    </row>
    <row r="106" spans="1:13" x14ac:dyDescent="0.3">
      <c r="A106" s="48" t="s">
        <v>556</v>
      </c>
      <c r="B106" s="25" t="s">
        <v>467</v>
      </c>
      <c r="C106" s="25" t="s">
        <v>468</v>
      </c>
      <c r="D106" s="25" t="s">
        <v>486</v>
      </c>
      <c r="E106" s="25" t="s">
        <v>557</v>
      </c>
      <c r="F106" s="34">
        <v>142.49</v>
      </c>
      <c r="G106" s="35">
        <v>0.5</v>
      </c>
      <c r="H106" s="36">
        <v>71.25</v>
      </c>
      <c r="I106" s="24"/>
      <c r="J106" s="47">
        <f t="shared" si="7"/>
        <v>0</v>
      </c>
      <c r="L106" s="70" t="str">
        <f t="shared" si="10"/>
        <v/>
      </c>
      <c r="M106" s="71" t="str">
        <f t="shared" si="11"/>
        <v/>
      </c>
    </row>
    <row r="107" spans="1:13" x14ac:dyDescent="0.3">
      <c r="A107" s="48" t="s">
        <v>558</v>
      </c>
      <c r="B107" s="25" t="s">
        <v>467</v>
      </c>
      <c r="C107" s="25" t="s">
        <v>468</v>
      </c>
      <c r="D107" s="25" t="s">
        <v>486</v>
      </c>
      <c r="E107" s="25" t="s">
        <v>559</v>
      </c>
      <c r="F107" s="34">
        <v>142.49</v>
      </c>
      <c r="G107" s="35">
        <v>0.5</v>
      </c>
      <c r="H107" s="36">
        <v>71.25</v>
      </c>
      <c r="I107" s="24"/>
      <c r="J107" s="47">
        <f t="shared" si="7"/>
        <v>0</v>
      </c>
      <c r="L107" s="70" t="str">
        <f t="shared" si="10"/>
        <v/>
      </c>
      <c r="M107" s="71" t="str">
        <f t="shared" si="11"/>
        <v/>
      </c>
    </row>
    <row r="108" spans="1:13" x14ac:dyDescent="0.3">
      <c r="A108" s="46" t="s">
        <v>184</v>
      </c>
      <c r="B108" s="21" t="s">
        <v>185</v>
      </c>
      <c r="C108" s="21" t="s">
        <v>181</v>
      </c>
      <c r="D108" s="21" t="s">
        <v>181</v>
      </c>
      <c r="E108" s="21" t="s">
        <v>186</v>
      </c>
      <c r="F108" s="22">
        <v>59.99</v>
      </c>
      <c r="G108" s="23">
        <v>-0.5</v>
      </c>
      <c r="H108" s="31">
        <v>29.95</v>
      </c>
      <c r="I108" s="24"/>
      <c r="J108" s="47">
        <f t="shared" si="7"/>
        <v>0</v>
      </c>
      <c r="L108" s="70" t="str">
        <f t="shared" si="10"/>
        <v/>
      </c>
      <c r="M108" s="71" t="str">
        <f t="shared" si="11"/>
        <v/>
      </c>
    </row>
    <row r="109" spans="1:13" x14ac:dyDescent="0.3">
      <c r="A109" s="46" t="s">
        <v>187</v>
      </c>
      <c r="B109" s="21" t="s">
        <v>185</v>
      </c>
      <c r="C109" s="21" t="s">
        <v>181</v>
      </c>
      <c r="D109" s="21" t="s">
        <v>181</v>
      </c>
      <c r="E109" s="21" t="s">
        <v>188</v>
      </c>
      <c r="F109" s="22">
        <v>40.99</v>
      </c>
      <c r="G109" s="23">
        <v>-0.5</v>
      </c>
      <c r="H109" s="31">
        <v>20.45</v>
      </c>
      <c r="I109" s="24"/>
      <c r="J109" s="47">
        <f t="shared" si="7"/>
        <v>0</v>
      </c>
      <c r="L109" s="70" t="str">
        <f t="shared" si="10"/>
        <v/>
      </c>
      <c r="M109" s="71" t="str">
        <f t="shared" si="11"/>
        <v/>
      </c>
    </row>
    <row r="110" spans="1:13" x14ac:dyDescent="0.3">
      <c r="A110" s="46" t="s">
        <v>189</v>
      </c>
      <c r="B110" s="21" t="s">
        <v>185</v>
      </c>
      <c r="C110" s="21" t="s">
        <v>181</v>
      </c>
      <c r="D110" s="21" t="s">
        <v>181</v>
      </c>
      <c r="E110" s="21" t="s">
        <v>190</v>
      </c>
      <c r="F110" s="22">
        <v>40.99</v>
      </c>
      <c r="G110" s="23">
        <v>-0.5</v>
      </c>
      <c r="H110" s="31">
        <v>20.45</v>
      </c>
      <c r="I110" s="24"/>
      <c r="J110" s="47">
        <f t="shared" si="7"/>
        <v>0</v>
      </c>
      <c r="L110" s="70" t="str">
        <f t="shared" si="10"/>
        <v/>
      </c>
      <c r="M110" s="71" t="str">
        <f t="shared" si="11"/>
        <v/>
      </c>
    </row>
    <row r="111" spans="1:13" x14ac:dyDescent="0.3">
      <c r="A111" s="46" t="s">
        <v>191</v>
      </c>
      <c r="B111" s="21" t="s">
        <v>185</v>
      </c>
      <c r="C111" s="21" t="s">
        <v>181</v>
      </c>
      <c r="D111" s="21" t="s">
        <v>181</v>
      </c>
      <c r="E111" s="21" t="s">
        <v>192</v>
      </c>
      <c r="F111" s="22">
        <v>7.49</v>
      </c>
      <c r="G111" s="23">
        <v>-0.51</v>
      </c>
      <c r="H111" s="31">
        <v>3.7</v>
      </c>
      <c r="I111" s="24"/>
      <c r="J111" s="47">
        <f t="shared" ref="J111:J161" si="12">H111*I111</f>
        <v>0</v>
      </c>
      <c r="L111" s="70" t="str">
        <f t="shared" si="10"/>
        <v/>
      </c>
      <c r="M111" s="71" t="str">
        <f t="shared" si="11"/>
        <v/>
      </c>
    </row>
    <row r="112" spans="1:13" x14ac:dyDescent="0.3">
      <c r="A112" s="46" t="s">
        <v>193</v>
      </c>
      <c r="B112" s="21" t="s">
        <v>185</v>
      </c>
      <c r="C112" s="21" t="s">
        <v>181</v>
      </c>
      <c r="D112" s="21" t="s">
        <v>181</v>
      </c>
      <c r="E112" s="21" t="s">
        <v>194</v>
      </c>
      <c r="F112" s="22">
        <v>19.989999999999998</v>
      </c>
      <c r="G112" s="23">
        <v>-0.3</v>
      </c>
      <c r="H112" s="31">
        <v>13.95</v>
      </c>
      <c r="I112" s="24"/>
      <c r="J112" s="47">
        <f t="shared" si="12"/>
        <v>0</v>
      </c>
      <c r="L112" s="70" t="str">
        <f t="shared" si="10"/>
        <v/>
      </c>
      <c r="M112" s="71" t="str">
        <f t="shared" si="11"/>
        <v/>
      </c>
    </row>
    <row r="113" spans="1:13" x14ac:dyDescent="0.3">
      <c r="A113" s="46" t="s">
        <v>195</v>
      </c>
      <c r="B113" s="21" t="s">
        <v>185</v>
      </c>
      <c r="C113" s="21" t="s">
        <v>181</v>
      </c>
      <c r="D113" s="21" t="s">
        <v>181</v>
      </c>
      <c r="E113" s="21" t="s">
        <v>196</v>
      </c>
      <c r="F113" s="22">
        <v>18.989999999999998</v>
      </c>
      <c r="G113" s="23">
        <v>-0.5</v>
      </c>
      <c r="H113" s="31">
        <v>9.4499999999999993</v>
      </c>
      <c r="I113" s="24"/>
      <c r="J113" s="47">
        <f t="shared" si="12"/>
        <v>0</v>
      </c>
      <c r="L113" s="70" t="str">
        <f t="shared" si="10"/>
        <v/>
      </c>
      <c r="M113" s="71" t="str">
        <f t="shared" si="11"/>
        <v/>
      </c>
    </row>
    <row r="114" spans="1:13" x14ac:dyDescent="0.3">
      <c r="A114" s="46" t="s">
        <v>197</v>
      </c>
      <c r="B114" s="21" t="s">
        <v>185</v>
      </c>
      <c r="C114" s="21" t="s">
        <v>181</v>
      </c>
      <c r="D114" s="21" t="s">
        <v>181</v>
      </c>
      <c r="E114" s="21" t="s">
        <v>198</v>
      </c>
      <c r="F114" s="22">
        <v>26.99</v>
      </c>
      <c r="G114" s="23">
        <v>-0.3</v>
      </c>
      <c r="H114" s="31">
        <v>18.850000000000001</v>
      </c>
      <c r="I114" s="24"/>
      <c r="J114" s="47">
        <f t="shared" si="12"/>
        <v>0</v>
      </c>
      <c r="L114" s="70" t="str">
        <f t="shared" si="10"/>
        <v/>
      </c>
      <c r="M114" s="71" t="str">
        <f t="shared" si="11"/>
        <v/>
      </c>
    </row>
    <row r="115" spans="1:13" x14ac:dyDescent="0.3">
      <c r="A115" s="46" t="s">
        <v>199</v>
      </c>
      <c r="B115" s="21" t="s">
        <v>185</v>
      </c>
      <c r="C115" s="21" t="s">
        <v>181</v>
      </c>
      <c r="D115" s="21" t="s">
        <v>181</v>
      </c>
      <c r="E115" s="21" t="s">
        <v>200</v>
      </c>
      <c r="F115" s="22">
        <v>16.989999999999998</v>
      </c>
      <c r="G115" s="23">
        <v>-0.5</v>
      </c>
      <c r="H115" s="31">
        <v>8.4499999999999993</v>
      </c>
      <c r="I115" s="24"/>
      <c r="J115" s="47">
        <f t="shared" si="12"/>
        <v>0</v>
      </c>
      <c r="L115" s="70" t="str">
        <f t="shared" si="10"/>
        <v/>
      </c>
      <c r="M115" s="71" t="str">
        <f t="shared" si="11"/>
        <v/>
      </c>
    </row>
    <row r="116" spans="1:13" x14ac:dyDescent="0.3">
      <c r="A116" s="46" t="s">
        <v>201</v>
      </c>
      <c r="B116" s="21" t="s">
        <v>185</v>
      </c>
      <c r="C116" s="21" t="s">
        <v>181</v>
      </c>
      <c r="D116" s="21" t="s">
        <v>181</v>
      </c>
      <c r="E116" s="21" t="s">
        <v>202</v>
      </c>
      <c r="F116" s="22">
        <v>22.99</v>
      </c>
      <c r="G116" s="23">
        <v>-0.3</v>
      </c>
      <c r="H116" s="31">
        <v>16.05</v>
      </c>
      <c r="I116" s="24"/>
      <c r="J116" s="47">
        <f t="shared" si="12"/>
        <v>0</v>
      </c>
      <c r="L116" s="70" t="str">
        <f t="shared" si="10"/>
        <v/>
      </c>
      <c r="M116" s="71" t="str">
        <f t="shared" si="11"/>
        <v/>
      </c>
    </row>
    <row r="117" spans="1:13" x14ac:dyDescent="0.3">
      <c r="A117" s="46" t="s">
        <v>203</v>
      </c>
      <c r="B117" s="21" t="s">
        <v>185</v>
      </c>
      <c r="C117" s="21" t="s">
        <v>181</v>
      </c>
      <c r="D117" s="21" t="s">
        <v>181</v>
      </c>
      <c r="E117" s="21" t="s">
        <v>204</v>
      </c>
      <c r="F117" s="22">
        <v>59.99</v>
      </c>
      <c r="G117" s="23">
        <v>-0.3</v>
      </c>
      <c r="H117" s="31">
        <v>41.95</v>
      </c>
      <c r="I117" s="24"/>
      <c r="J117" s="47">
        <f t="shared" si="12"/>
        <v>0</v>
      </c>
      <c r="L117" s="70" t="str">
        <f t="shared" si="10"/>
        <v/>
      </c>
      <c r="M117" s="71" t="str">
        <f t="shared" si="11"/>
        <v/>
      </c>
    </row>
    <row r="118" spans="1:13" x14ac:dyDescent="0.3">
      <c r="A118" s="48" t="s">
        <v>444</v>
      </c>
      <c r="B118" s="25" t="s">
        <v>185</v>
      </c>
      <c r="C118" s="25" t="s">
        <v>181</v>
      </c>
      <c r="D118" s="25" t="s">
        <v>181</v>
      </c>
      <c r="E118" s="25" t="s">
        <v>445</v>
      </c>
      <c r="F118" s="27">
        <v>29.99</v>
      </c>
      <c r="G118" s="26">
        <v>0.3</v>
      </c>
      <c r="H118" s="31">
        <v>20.99</v>
      </c>
      <c r="I118" s="24"/>
      <c r="J118" s="47">
        <f t="shared" si="12"/>
        <v>0</v>
      </c>
      <c r="L118" s="70" t="str">
        <f t="shared" si="10"/>
        <v/>
      </c>
      <c r="M118" s="71" t="str">
        <f t="shared" si="11"/>
        <v/>
      </c>
    </row>
    <row r="119" spans="1:13" x14ac:dyDescent="0.3">
      <c r="A119" s="46" t="s">
        <v>205</v>
      </c>
      <c r="B119" s="21" t="s">
        <v>99</v>
      </c>
      <c r="C119" s="21" t="s">
        <v>181</v>
      </c>
      <c r="D119" s="21" t="s">
        <v>181</v>
      </c>
      <c r="E119" s="21" t="s">
        <v>206</v>
      </c>
      <c r="F119" s="22">
        <v>12.99</v>
      </c>
      <c r="G119" s="23">
        <v>-0.85</v>
      </c>
      <c r="H119" s="31">
        <v>1.9</v>
      </c>
      <c r="I119" s="24"/>
      <c r="J119" s="47">
        <f t="shared" si="12"/>
        <v>0</v>
      </c>
      <c r="L119" s="70" t="str">
        <f t="shared" si="10"/>
        <v/>
      </c>
      <c r="M119" s="71" t="str">
        <f t="shared" si="11"/>
        <v/>
      </c>
    </row>
    <row r="120" spans="1:13" x14ac:dyDescent="0.3">
      <c r="A120" s="46" t="s">
        <v>207</v>
      </c>
      <c r="B120" s="21" t="s">
        <v>99</v>
      </c>
      <c r="C120" s="21" t="s">
        <v>181</v>
      </c>
      <c r="D120" s="21" t="s">
        <v>181</v>
      </c>
      <c r="E120" s="21" t="s">
        <v>208</v>
      </c>
      <c r="F120" s="22">
        <v>12.99</v>
      </c>
      <c r="G120" s="23">
        <v>-0.85</v>
      </c>
      <c r="H120" s="31">
        <v>1.9</v>
      </c>
      <c r="I120" s="24"/>
      <c r="J120" s="47">
        <f t="shared" si="12"/>
        <v>0</v>
      </c>
      <c r="L120" s="70" t="str">
        <f t="shared" si="10"/>
        <v/>
      </c>
      <c r="M120" s="71" t="str">
        <f t="shared" si="11"/>
        <v/>
      </c>
    </row>
    <row r="121" spans="1:13" x14ac:dyDescent="0.3">
      <c r="A121" s="46" t="s">
        <v>209</v>
      </c>
      <c r="B121" s="21" t="s">
        <v>99</v>
      </c>
      <c r="C121" s="21" t="s">
        <v>181</v>
      </c>
      <c r="D121" s="21" t="s">
        <v>181</v>
      </c>
      <c r="E121" s="21" t="s">
        <v>210</v>
      </c>
      <c r="F121" s="22">
        <v>4.99</v>
      </c>
      <c r="G121" s="23">
        <v>-0.86</v>
      </c>
      <c r="H121" s="31">
        <v>0.7</v>
      </c>
      <c r="I121" s="24"/>
      <c r="J121" s="47">
        <f t="shared" si="12"/>
        <v>0</v>
      </c>
      <c r="L121" s="70" t="str">
        <f t="shared" si="10"/>
        <v/>
      </c>
      <c r="M121" s="71" t="str">
        <f t="shared" si="11"/>
        <v/>
      </c>
    </row>
    <row r="122" spans="1:13" x14ac:dyDescent="0.3">
      <c r="A122" s="46" t="s">
        <v>76</v>
      </c>
      <c r="B122" s="21" t="s">
        <v>73</v>
      </c>
      <c r="C122" s="21" t="s">
        <v>74</v>
      </c>
      <c r="D122" s="21" t="s">
        <v>75</v>
      </c>
      <c r="E122" s="21" t="s">
        <v>77</v>
      </c>
      <c r="F122" s="22">
        <v>159.99</v>
      </c>
      <c r="G122" s="23">
        <v>-0.5</v>
      </c>
      <c r="H122" s="31">
        <v>79.95</v>
      </c>
      <c r="I122" s="24"/>
      <c r="J122" s="47">
        <f t="shared" si="12"/>
        <v>0</v>
      </c>
      <c r="L122" s="70" t="str">
        <f t="shared" si="10"/>
        <v/>
      </c>
      <c r="M122" s="71" t="str">
        <f t="shared" si="11"/>
        <v/>
      </c>
    </row>
    <row r="123" spans="1:13" x14ac:dyDescent="0.3">
      <c r="A123" s="46" t="s">
        <v>78</v>
      </c>
      <c r="B123" s="21" t="s">
        <v>73</v>
      </c>
      <c r="C123" s="21" t="s">
        <v>74</v>
      </c>
      <c r="D123" s="21" t="s">
        <v>75</v>
      </c>
      <c r="E123" s="21" t="s">
        <v>79</v>
      </c>
      <c r="F123" s="22">
        <v>134.99</v>
      </c>
      <c r="G123" s="23">
        <v>-0.5</v>
      </c>
      <c r="H123" s="31">
        <v>67.45</v>
      </c>
      <c r="I123" s="24"/>
      <c r="J123" s="47">
        <f t="shared" si="12"/>
        <v>0</v>
      </c>
      <c r="L123" s="70" t="str">
        <f t="shared" si="10"/>
        <v/>
      </c>
      <c r="M123" s="71" t="str">
        <f t="shared" si="11"/>
        <v/>
      </c>
    </row>
    <row r="124" spans="1:13" x14ac:dyDescent="0.3">
      <c r="A124" s="46" t="s">
        <v>80</v>
      </c>
      <c r="B124" s="21" t="s">
        <v>73</v>
      </c>
      <c r="C124" s="21" t="s">
        <v>74</v>
      </c>
      <c r="D124" s="21" t="s">
        <v>75</v>
      </c>
      <c r="E124" s="21" t="s">
        <v>81</v>
      </c>
      <c r="F124" s="22">
        <v>119.99</v>
      </c>
      <c r="G124" s="23">
        <v>-0.5</v>
      </c>
      <c r="H124" s="31">
        <v>59.95</v>
      </c>
      <c r="I124" s="24"/>
      <c r="J124" s="47">
        <f t="shared" si="12"/>
        <v>0</v>
      </c>
      <c r="L124" s="70" t="str">
        <f t="shared" si="10"/>
        <v/>
      </c>
      <c r="M124" s="71" t="str">
        <f t="shared" si="11"/>
        <v/>
      </c>
    </row>
    <row r="125" spans="1:13" x14ac:dyDescent="0.3">
      <c r="A125" s="46" t="s">
        <v>82</v>
      </c>
      <c r="B125" s="21" t="s">
        <v>73</v>
      </c>
      <c r="C125" s="21" t="s">
        <v>74</v>
      </c>
      <c r="D125" s="21" t="s">
        <v>75</v>
      </c>
      <c r="E125" s="21" t="s">
        <v>83</v>
      </c>
      <c r="F125" s="22">
        <v>184.99</v>
      </c>
      <c r="G125" s="23">
        <v>-0.5</v>
      </c>
      <c r="H125" s="31">
        <v>92.45</v>
      </c>
      <c r="I125" s="24"/>
      <c r="J125" s="47">
        <f t="shared" si="12"/>
        <v>0</v>
      </c>
      <c r="L125" s="70" t="str">
        <f t="shared" si="10"/>
        <v/>
      </c>
      <c r="M125" s="71" t="str">
        <f t="shared" si="11"/>
        <v/>
      </c>
    </row>
    <row r="126" spans="1:13" x14ac:dyDescent="0.3">
      <c r="A126" s="48" t="s">
        <v>392</v>
      </c>
      <c r="B126" s="25" t="s">
        <v>73</v>
      </c>
      <c r="C126" s="25" t="s">
        <v>74</v>
      </c>
      <c r="D126" s="25" t="s">
        <v>75</v>
      </c>
      <c r="E126" s="25" t="s">
        <v>393</v>
      </c>
      <c r="F126" s="27">
        <v>199.99</v>
      </c>
      <c r="G126" s="26">
        <v>0.3</v>
      </c>
      <c r="H126" s="31">
        <v>139.99</v>
      </c>
      <c r="I126" s="24"/>
      <c r="J126" s="47">
        <f t="shared" si="12"/>
        <v>0</v>
      </c>
      <c r="L126" s="70" t="str">
        <f t="shared" si="10"/>
        <v/>
      </c>
      <c r="M126" s="71" t="str">
        <f t="shared" si="11"/>
        <v/>
      </c>
    </row>
    <row r="127" spans="1:13" x14ac:dyDescent="0.3">
      <c r="A127" s="48" t="s">
        <v>394</v>
      </c>
      <c r="B127" s="25" t="s">
        <v>73</v>
      </c>
      <c r="C127" s="25" t="s">
        <v>74</v>
      </c>
      <c r="D127" s="25" t="s">
        <v>75</v>
      </c>
      <c r="E127" s="25" t="s">
        <v>395</v>
      </c>
      <c r="F127" s="27">
        <v>169.99</v>
      </c>
      <c r="G127" s="26">
        <v>0.5</v>
      </c>
      <c r="H127" s="31">
        <v>85</v>
      </c>
      <c r="I127" s="24"/>
      <c r="J127" s="47">
        <f t="shared" si="12"/>
        <v>0</v>
      </c>
      <c r="L127" s="70" t="str">
        <f t="shared" si="10"/>
        <v/>
      </c>
      <c r="M127" s="71" t="str">
        <f t="shared" si="11"/>
        <v/>
      </c>
    </row>
    <row r="128" spans="1:13" x14ac:dyDescent="0.3">
      <c r="A128" s="48" t="s">
        <v>396</v>
      </c>
      <c r="B128" s="25" t="s">
        <v>73</v>
      </c>
      <c r="C128" s="25" t="s">
        <v>74</v>
      </c>
      <c r="D128" s="25" t="s">
        <v>397</v>
      </c>
      <c r="E128" s="25" t="s">
        <v>398</v>
      </c>
      <c r="F128" s="27">
        <v>209.99</v>
      </c>
      <c r="G128" s="26">
        <v>0.3</v>
      </c>
      <c r="H128" s="31">
        <v>146.99</v>
      </c>
      <c r="I128" s="24"/>
      <c r="J128" s="47">
        <f t="shared" si="12"/>
        <v>0</v>
      </c>
      <c r="L128" s="70" t="str">
        <f t="shared" si="10"/>
        <v/>
      </c>
      <c r="M128" s="71" t="str">
        <f t="shared" si="11"/>
        <v/>
      </c>
    </row>
    <row r="129" spans="1:13" x14ac:dyDescent="0.3">
      <c r="A129" s="48" t="s">
        <v>399</v>
      </c>
      <c r="B129" s="25" t="s">
        <v>73</v>
      </c>
      <c r="C129" s="25" t="s">
        <v>74</v>
      </c>
      <c r="D129" s="25" t="s">
        <v>75</v>
      </c>
      <c r="E129" s="25" t="s">
        <v>400</v>
      </c>
      <c r="F129" s="27">
        <v>159.99</v>
      </c>
      <c r="G129" s="26">
        <v>0.5</v>
      </c>
      <c r="H129" s="31">
        <v>80</v>
      </c>
      <c r="I129" s="24"/>
      <c r="J129" s="47">
        <f t="shared" si="12"/>
        <v>0</v>
      </c>
      <c r="L129" s="70" t="str">
        <f t="shared" si="10"/>
        <v/>
      </c>
      <c r="M129" s="71" t="str">
        <f t="shared" si="11"/>
        <v/>
      </c>
    </row>
    <row r="130" spans="1:13" x14ac:dyDescent="0.3">
      <c r="A130" s="48" t="s">
        <v>401</v>
      </c>
      <c r="B130" s="25" t="s">
        <v>73</v>
      </c>
      <c r="C130" s="25" t="s">
        <v>74</v>
      </c>
      <c r="D130" s="25" t="s">
        <v>397</v>
      </c>
      <c r="E130" s="25" t="s">
        <v>402</v>
      </c>
      <c r="F130" s="27">
        <v>69.989999999999995</v>
      </c>
      <c r="G130" s="26">
        <v>0.3</v>
      </c>
      <c r="H130" s="31">
        <v>48.99</v>
      </c>
      <c r="I130" s="24"/>
      <c r="J130" s="47">
        <f t="shared" si="12"/>
        <v>0</v>
      </c>
      <c r="L130" s="70" t="str">
        <f t="shared" si="10"/>
        <v/>
      </c>
      <c r="M130" s="71" t="str">
        <f t="shared" si="11"/>
        <v/>
      </c>
    </row>
    <row r="131" spans="1:13" x14ac:dyDescent="0.3">
      <c r="A131" s="48" t="s">
        <v>403</v>
      </c>
      <c r="B131" s="25" t="s">
        <v>73</v>
      </c>
      <c r="C131" s="25" t="s">
        <v>74</v>
      </c>
      <c r="D131" s="25" t="s">
        <v>397</v>
      </c>
      <c r="E131" s="25" t="s">
        <v>404</v>
      </c>
      <c r="F131" s="27">
        <v>154.99</v>
      </c>
      <c r="G131" s="26">
        <v>0.3</v>
      </c>
      <c r="H131" s="31">
        <v>108.49</v>
      </c>
      <c r="I131" s="24"/>
      <c r="J131" s="47">
        <f t="shared" si="12"/>
        <v>0</v>
      </c>
      <c r="L131" s="70" t="str">
        <f t="shared" si="10"/>
        <v/>
      </c>
      <c r="M131" s="71" t="str">
        <f t="shared" si="11"/>
        <v/>
      </c>
    </row>
    <row r="132" spans="1:13" x14ac:dyDescent="0.3">
      <c r="A132" s="48" t="s">
        <v>405</v>
      </c>
      <c r="B132" s="25" t="s">
        <v>73</v>
      </c>
      <c r="C132" s="25" t="s">
        <v>74</v>
      </c>
      <c r="D132" s="25" t="s">
        <v>75</v>
      </c>
      <c r="E132" s="25" t="s">
        <v>406</v>
      </c>
      <c r="F132" s="27">
        <v>289.99</v>
      </c>
      <c r="G132" s="26">
        <v>0.3</v>
      </c>
      <c r="H132" s="31">
        <v>202.99</v>
      </c>
      <c r="I132" s="24"/>
      <c r="J132" s="47">
        <f t="shared" si="12"/>
        <v>0</v>
      </c>
      <c r="L132" s="70" t="str">
        <f t="shared" si="10"/>
        <v/>
      </c>
      <c r="M132" s="71" t="str">
        <f t="shared" si="11"/>
        <v/>
      </c>
    </row>
    <row r="133" spans="1:13" x14ac:dyDescent="0.3">
      <c r="A133" s="48" t="s">
        <v>407</v>
      </c>
      <c r="B133" s="25" t="s">
        <v>73</v>
      </c>
      <c r="C133" s="25" t="s">
        <v>74</v>
      </c>
      <c r="D133" s="25" t="s">
        <v>397</v>
      </c>
      <c r="E133" s="25" t="s">
        <v>408</v>
      </c>
      <c r="F133" s="27">
        <v>209.99</v>
      </c>
      <c r="G133" s="26">
        <v>0.3</v>
      </c>
      <c r="H133" s="31">
        <v>146.99</v>
      </c>
      <c r="I133" s="24"/>
      <c r="J133" s="47">
        <f t="shared" si="12"/>
        <v>0</v>
      </c>
      <c r="L133" s="70" t="str">
        <f t="shared" si="10"/>
        <v/>
      </c>
      <c r="M133" s="71" t="str">
        <f t="shared" si="11"/>
        <v/>
      </c>
    </row>
    <row r="134" spans="1:13" x14ac:dyDescent="0.3">
      <c r="A134" s="48" t="s">
        <v>409</v>
      </c>
      <c r="B134" s="25" t="s">
        <v>73</v>
      </c>
      <c r="C134" s="25" t="s">
        <v>74</v>
      </c>
      <c r="D134" s="25" t="s">
        <v>75</v>
      </c>
      <c r="E134" s="25" t="s">
        <v>410</v>
      </c>
      <c r="F134" s="27">
        <v>184.99</v>
      </c>
      <c r="G134" s="26">
        <v>0.3</v>
      </c>
      <c r="H134" s="31">
        <v>129.49</v>
      </c>
      <c r="I134" s="24"/>
      <c r="J134" s="47">
        <f t="shared" si="12"/>
        <v>0</v>
      </c>
      <c r="L134" s="70" t="str">
        <f t="shared" si="10"/>
        <v/>
      </c>
      <c r="M134" s="71" t="str">
        <f t="shared" si="11"/>
        <v/>
      </c>
    </row>
    <row r="135" spans="1:13" x14ac:dyDescent="0.3">
      <c r="A135" s="48" t="s">
        <v>411</v>
      </c>
      <c r="B135" s="25" t="s">
        <v>73</v>
      </c>
      <c r="C135" s="25" t="s">
        <v>74</v>
      </c>
      <c r="D135" s="25" t="s">
        <v>75</v>
      </c>
      <c r="E135" s="25" t="s">
        <v>412</v>
      </c>
      <c r="F135" s="27">
        <v>184.99</v>
      </c>
      <c r="G135" s="26">
        <v>0.3</v>
      </c>
      <c r="H135" s="31">
        <v>129.49</v>
      </c>
      <c r="I135" s="24"/>
      <c r="J135" s="47">
        <f t="shared" si="12"/>
        <v>0</v>
      </c>
      <c r="L135" s="70" t="str">
        <f t="shared" si="10"/>
        <v/>
      </c>
      <c r="M135" s="71" t="str">
        <f t="shared" si="11"/>
        <v/>
      </c>
    </row>
    <row r="136" spans="1:13" x14ac:dyDescent="0.3">
      <c r="A136" s="48" t="s">
        <v>413</v>
      </c>
      <c r="B136" s="25" t="s">
        <v>73</v>
      </c>
      <c r="C136" s="25" t="s">
        <v>74</v>
      </c>
      <c r="D136" s="25" t="s">
        <v>75</v>
      </c>
      <c r="E136" s="25" t="s">
        <v>414</v>
      </c>
      <c r="F136" s="27">
        <v>229.99</v>
      </c>
      <c r="G136" s="26">
        <v>0.3</v>
      </c>
      <c r="H136" s="31">
        <v>160.99</v>
      </c>
      <c r="I136" s="24"/>
      <c r="J136" s="47">
        <f t="shared" si="12"/>
        <v>0</v>
      </c>
      <c r="L136" s="70" t="str">
        <f t="shared" si="10"/>
        <v/>
      </c>
      <c r="M136" s="71" t="str">
        <f t="shared" si="11"/>
        <v/>
      </c>
    </row>
    <row r="137" spans="1:13" x14ac:dyDescent="0.3">
      <c r="A137" s="46" t="s">
        <v>336</v>
      </c>
      <c r="B137" s="21" t="s">
        <v>334</v>
      </c>
      <c r="C137" s="21" t="s">
        <v>335</v>
      </c>
      <c r="D137" s="21" t="s">
        <v>335</v>
      </c>
      <c r="E137" s="21" t="s">
        <v>337</v>
      </c>
      <c r="F137" s="22">
        <v>8.49</v>
      </c>
      <c r="G137" s="23">
        <v>-0.51</v>
      </c>
      <c r="H137" s="31">
        <v>4.2</v>
      </c>
      <c r="I137" s="24"/>
      <c r="J137" s="47">
        <f t="shared" si="12"/>
        <v>0</v>
      </c>
      <c r="L137" s="70" t="str">
        <f t="shared" si="10"/>
        <v/>
      </c>
      <c r="M137" s="71" t="str">
        <f t="shared" si="11"/>
        <v/>
      </c>
    </row>
    <row r="138" spans="1:13" x14ac:dyDescent="0.3">
      <c r="A138" s="46" t="s">
        <v>338</v>
      </c>
      <c r="B138" s="21" t="s">
        <v>334</v>
      </c>
      <c r="C138" s="21" t="s">
        <v>335</v>
      </c>
      <c r="D138" s="21" t="s">
        <v>335</v>
      </c>
      <c r="E138" s="21" t="s">
        <v>339</v>
      </c>
      <c r="F138" s="22">
        <v>5.99</v>
      </c>
      <c r="G138" s="23">
        <v>-0.31</v>
      </c>
      <c r="H138" s="31">
        <v>4.1500000000000004</v>
      </c>
      <c r="I138" s="24"/>
      <c r="J138" s="47">
        <f t="shared" si="12"/>
        <v>0</v>
      </c>
      <c r="L138" s="70" t="str">
        <f t="shared" si="10"/>
        <v/>
      </c>
      <c r="M138" s="71" t="str">
        <f t="shared" si="11"/>
        <v/>
      </c>
    </row>
    <row r="139" spans="1:13" x14ac:dyDescent="0.3">
      <c r="A139" s="46" t="s">
        <v>179</v>
      </c>
      <c r="B139" s="21" t="s">
        <v>180</v>
      </c>
      <c r="C139" s="21" t="s">
        <v>181</v>
      </c>
      <c r="D139" s="21" t="s">
        <v>182</v>
      </c>
      <c r="E139" s="21" t="s">
        <v>183</v>
      </c>
      <c r="F139" s="22">
        <v>61.99</v>
      </c>
      <c r="G139" s="23">
        <v>-0.3</v>
      </c>
      <c r="H139" s="31">
        <v>43.35</v>
      </c>
      <c r="I139" s="24"/>
      <c r="J139" s="47">
        <f t="shared" si="12"/>
        <v>0</v>
      </c>
      <c r="L139" s="70" t="str">
        <f t="shared" si="10"/>
        <v/>
      </c>
      <c r="M139" s="71" t="str">
        <f t="shared" si="11"/>
        <v/>
      </c>
    </row>
    <row r="140" spans="1:13" x14ac:dyDescent="0.3">
      <c r="A140" s="46" t="s">
        <v>211</v>
      </c>
      <c r="B140" s="21" t="s">
        <v>180</v>
      </c>
      <c r="C140" s="21" t="s">
        <v>181</v>
      </c>
      <c r="D140" s="21" t="s">
        <v>181</v>
      </c>
      <c r="E140" s="21" t="s">
        <v>212</v>
      </c>
      <c r="F140" s="22">
        <v>29.99</v>
      </c>
      <c r="G140" s="23">
        <v>-0.5</v>
      </c>
      <c r="H140" s="31">
        <v>14.95</v>
      </c>
      <c r="I140" s="24"/>
      <c r="J140" s="47">
        <f t="shared" si="12"/>
        <v>0</v>
      </c>
      <c r="L140" s="70" t="str">
        <f t="shared" si="10"/>
        <v/>
      </c>
      <c r="M140" s="71" t="str">
        <f t="shared" si="11"/>
        <v/>
      </c>
    </row>
    <row r="141" spans="1:13" x14ac:dyDescent="0.3">
      <c r="A141" s="46" t="s">
        <v>213</v>
      </c>
      <c r="B141" s="21" t="s">
        <v>180</v>
      </c>
      <c r="C141" s="21" t="s">
        <v>181</v>
      </c>
      <c r="D141" s="21" t="s">
        <v>181</v>
      </c>
      <c r="E141" s="21" t="s">
        <v>214</v>
      </c>
      <c r="F141" s="22">
        <v>29.99</v>
      </c>
      <c r="G141" s="23">
        <v>-0.5</v>
      </c>
      <c r="H141" s="31">
        <v>14.95</v>
      </c>
      <c r="I141" s="24"/>
      <c r="J141" s="47">
        <f t="shared" si="12"/>
        <v>0</v>
      </c>
      <c r="L141" s="70" t="str">
        <f t="shared" si="10"/>
        <v/>
      </c>
      <c r="M141" s="71" t="str">
        <f t="shared" si="11"/>
        <v/>
      </c>
    </row>
    <row r="142" spans="1:13" x14ac:dyDescent="0.3">
      <c r="A142" s="46" t="s">
        <v>215</v>
      </c>
      <c r="B142" s="21" t="s">
        <v>180</v>
      </c>
      <c r="C142" s="21" t="s">
        <v>181</v>
      </c>
      <c r="D142" s="21" t="s">
        <v>181</v>
      </c>
      <c r="E142" s="21" t="s">
        <v>216</v>
      </c>
      <c r="F142" s="22">
        <v>29.99</v>
      </c>
      <c r="G142" s="23">
        <v>-0.5</v>
      </c>
      <c r="H142" s="31">
        <v>14.95</v>
      </c>
      <c r="I142" s="24"/>
      <c r="J142" s="47">
        <f t="shared" si="12"/>
        <v>0</v>
      </c>
      <c r="L142" s="70" t="str">
        <f t="shared" si="10"/>
        <v/>
      </c>
      <c r="M142" s="71" t="str">
        <f t="shared" si="11"/>
        <v/>
      </c>
    </row>
    <row r="143" spans="1:13" x14ac:dyDescent="0.3">
      <c r="A143" s="46" t="s">
        <v>217</v>
      </c>
      <c r="B143" s="21" t="s">
        <v>180</v>
      </c>
      <c r="C143" s="21" t="s">
        <v>181</v>
      </c>
      <c r="D143" s="21" t="s">
        <v>181</v>
      </c>
      <c r="E143" s="21" t="s">
        <v>218</v>
      </c>
      <c r="F143" s="22">
        <v>58.49</v>
      </c>
      <c r="G143" s="23">
        <v>-0.5</v>
      </c>
      <c r="H143" s="31">
        <v>29.2</v>
      </c>
      <c r="I143" s="24"/>
      <c r="J143" s="47">
        <f t="shared" si="12"/>
        <v>0</v>
      </c>
      <c r="L143" s="70" t="str">
        <f t="shared" si="10"/>
        <v/>
      </c>
      <c r="M143" s="71" t="str">
        <f t="shared" si="11"/>
        <v/>
      </c>
    </row>
    <row r="144" spans="1:13" x14ac:dyDescent="0.3">
      <c r="A144" s="46" t="s">
        <v>219</v>
      </c>
      <c r="B144" s="21" t="s">
        <v>180</v>
      </c>
      <c r="C144" s="21" t="s">
        <v>181</v>
      </c>
      <c r="D144" s="21" t="s">
        <v>181</v>
      </c>
      <c r="E144" s="21" t="s">
        <v>220</v>
      </c>
      <c r="F144" s="22">
        <v>58.49</v>
      </c>
      <c r="G144" s="23">
        <v>-0.5</v>
      </c>
      <c r="H144" s="31">
        <v>29.2</v>
      </c>
      <c r="I144" s="24"/>
      <c r="J144" s="47">
        <f t="shared" si="12"/>
        <v>0</v>
      </c>
      <c r="L144" s="70" t="str">
        <f t="shared" si="10"/>
        <v/>
      </c>
      <c r="M144" s="71" t="str">
        <f t="shared" si="11"/>
        <v/>
      </c>
    </row>
    <row r="145" spans="1:13" x14ac:dyDescent="0.3">
      <c r="A145" s="46" t="s">
        <v>221</v>
      </c>
      <c r="B145" s="21" t="s">
        <v>180</v>
      </c>
      <c r="C145" s="21" t="s">
        <v>181</v>
      </c>
      <c r="D145" s="21" t="s">
        <v>181</v>
      </c>
      <c r="E145" s="21" t="s">
        <v>222</v>
      </c>
      <c r="F145" s="22">
        <v>12.49</v>
      </c>
      <c r="G145" s="23">
        <v>-0.3</v>
      </c>
      <c r="H145" s="31">
        <v>8.6999999999999993</v>
      </c>
      <c r="I145" s="24"/>
      <c r="J145" s="47">
        <f t="shared" si="12"/>
        <v>0</v>
      </c>
      <c r="L145" s="70" t="str">
        <f t="shared" si="10"/>
        <v/>
      </c>
      <c r="M145" s="71" t="str">
        <f t="shared" si="11"/>
        <v/>
      </c>
    </row>
    <row r="146" spans="1:13" x14ac:dyDescent="0.3">
      <c r="A146" s="46" t="s">
        <v>223</v>
      </c>
      <c r="B146" s="21" t="s">
        <v>180</v>
      </c>
      <c r="C146" s="21" t="s">
        <v>181</v>
      </c>
      <c r="D146" s="21" t="s">
        <v>181</v>
      </c>
      <c r="E146" s="21" t="s">
        <v>224</v>
      </c>
      <c r="F146" s="22">
        <v>12.49</v>
      </c>
      <c r="G146" s="23">
        <v>-0.5</v>
      </c>
      <c r="H146" s="31">
        <v>6.2</v>
      </c>
      <c r="I146" s="24"/>
      <c r="J146" s="47">
        <f t="shared" si="12"/>
        <v>0</v>
      </c>
      <c r="L146" s="70" t="str">
        <f t="shared" si="10"/>
        <v/>
      </c>
      <c r="M146" s="71" t="str">
        <f t="shared" si="11"/>
        <v/>
      </c>
    </row>
    <row r="147" spans="1:13" x14ac:dyDescent="0.3">
      <c r="A147" s="46" t="s">
        <v>225</v>
      </c>
      <c r="B147" s="21" t="s">
        <v>180</v>
      </c>
      <c r="C147" s="21" t="s">
        <v>181</v>
      </c>
      <c r="D147" s="21" t="s">
        <v>181</v>
      </c>
      <c r="E147" s="21" t="s">
        <v>226</v>
      </c>
      <c r="F147" s="22">
        <v>12.49</v>
      </c>
      <c r="G147" s="23">
        <v>-0.5</v>
      </c>
      <c r="H147" s="31">
        <v>6.2</v>
      </c>
      <c r="I147" s="24"/>
      <c r="J147" s="47">
        <f t="shared" si="12"/>
        <v>0</v>
      </c>
      <c r="L147" s="70" t="str">
        <f t="shared" si="10"/>
        <v/>
      </c>
      <c r="M147" s="71" t="str">
        <f t="shared" si="11"/>
        <v/>
      </c>
    </row>
    <row r="148" spans="1:13" x14ac:dyDescent="0.3">
      <c r="A148" s="46" t="s">
        <v>227</v>
      </c>
      <c r="B148" s="21" t="s">
        <v>180</v>
      </c>
      <c r="C148" s="21" t="s">
        <v>181</v>
      </c>
      <c r="D148" s="21" t="s">
        <v>181</v>
      </c>
      <c r="E148" s="21" t="s">
        <v>228</v>
      </c>
      <c r="F148" s="22">
        <v>12.49</v>
      </c>
      <c r="G148" s="23">
        <v>-0.5</v>
      </c>
      <c r="H148" s="31">
        <v>6.2</v>
      </c>
      <c r="I148" s="24"/>
      <c r="J148" s="47">
        <f t="shared" si="12"/>
        <v>0</v>
      </c>
      <c r="L148" s="70" t="str">
        <f t="shared" ref="L148:L195" si="13">IF(I148 &gt;0,A148 &amp;";","")</f>
        <v/>
      </c>
      <c r="M148" s="71" t="str">
        <f t="shared" si="11"/>
        <v/>
      </c>
    </row>
    <row r="149" spans="1:13" x14ac:dyDescent="0.3">
      <c r="A149" s="46" t="s">
        <v>229</v>
      </c>
      <c r="B149" s="21" t="s">
        <v>180</v>
      </c>
      <c r="C149" s="21" t="s">
        <v>181</v>
      </c>
      <c r="D149" s="21" t="s">
        <v>181</v>
      </c>
      <c r="E149" s="21" t="s">
        <v>230</v>
      </c>
      <c r="F149" s="22">
        <v>12.49</v>
      </c>
      <c r="G149" s="23">
        <v>-0.5</v>
      </c>
      <c r="H149" s="31">
        <v>6.2</v>
      </c>
      <c r="I149" s="24"/>
      <c r="J149" s="47">
        <f t="shared" si="12"/>
        <v>0</v>
      </c>
      <c r="L149" s="70" t="str">
        <f t="shared" si="13"/>
        <v/>
      </c>
      <c r="M149" s="71" t="str">
        <f t="shared" ref="M149:M196" si="14">IF(I149 &gt;0,I149,"")</f>
        <v/>
      </c>
    </row>
    <row r="150" spans="1:13" x14ac:dyDescent="0.3">
      <c r="A150" s="46" t="s">
        <v>231</v>
      </c>
      <c r="B150" s="21" t="s">
        <v>180</v>
      </c>
      <c r="C150" s="21" t="s">
        <v>181</v>
      </c>
      <c r="D150" s="21" t="s">
        <v>181</v>
      </c>
      <c r="E150" s="21" t="s">
        <v>232</v>
      </c>
      <c r="F150" s="22">
        <v>53.49</v>
      </c>
      <c r="G150" s="23">
        <v>-0.3</v>
      </c>
      <c r="H150" s="31">
        <v>37.4</v>
      </c>
      <c r="I150" s="24"/>
      <c r="J150" s="47">
        <f t="shared" si="12"/>
        <v>0</v>
      </c>
      <c r="L150" s="70" t="str">
        <f t="shared" si="13"/>
        <v/>
      </c>
      <c r="M150" s="71" t="str">
        <f t="shared" si="14"/>
        <v/>
      </c>
    </row>
    <row r="151" spans="1:13" x14ac:dyDescent="0.3">
      <c r="A151" s="46" t="s">
        <v>233</v>
      </c>
      <c r="B151" s="21" t="s">
        <v>180</v>
      </c>
      <c r="C151" s="21" t="s">
        <v>181</v>
      </c>
      <c r="D151" s="21" t="s">
        <v>181</v>
      </c>
      <c r="E151" s="21" t="s">
        <v>234</v>
      </c>
      <c r="F151" s="22">
        <v>34.99</v>
      </c>
      <c r="G151" s="23">
        <v>-0.5</v>
      </c>
      <c r="H151" s="31">
        <v>17.45</v>
      </c>
      <c r="I151" s="24"/>
      <c r="J151" s="47">
        <f t="shared" si="12"/>
        <v>0</v>
      </c>
      <c r="L151" s="70" t="str">
        <f t="shared" si="13"/>
        <v/>
      </c>
      <c r="M151" s="71" t="str">
        <f t="shared" si="14"/>
        <v/>
      </c>
    </row>
    <row r="152" spans="1:13" x14ac:dyDescent="0.3">
      <c r="A152" s="46" t="s">
        <v>235</v>
      </c>
      <c r="B152" s="21" t="s">
        <v>180</v>
      </c>
      <c r="C152" s="21" t="s">
        <v>181</v>
      </c>
      <c r="D152" s="21" t="s">
        <v>181</v>
      </c>
      <c r="E152" s="21" t="s">
        <v>236</v>
      </c>
      <c r="F152" s="22">
        <v>49.99</v>
      </c>
      <c r="G152" s="23">
        <v>-0.5</v>
      </c>
      <c r="H152" s="31">
        <v>24.95</v>
      </c>
      <c r="I152" s="24"/>
      <c r="J152" s="47">
        <f t="shared" si="12"/>
        <v>0</v>
      </c>
      <c r="L152" s="70" t="str">
        <f t="shared" si="13"/>
        <v/>
      </c>
      <c r="M152" s="71" t="str">
        <f t="shared" si="14"/>
        <v/>
      </c>
    </row>
    <row r="153" spans="1:13" x14ac:dyDescent="0.3">
      <c r="A153" s="46" t="s">
        <v>237</v>
      </c>
      <c r="B153" s="21" t="s">
        <v>180</v>
      </c>
      <c r="C153" s="21" t="s">
        <v>181</v>
      </c>
      <c r="D153" s="21" t="s">
        <v>181</v>
      </c>
      <c r="E153" s="21" t="s">
        <v>238</v>
      </c>
      <c r="F153" s="22">
        <v>14.99</v>
      </c>
      <c r="G153" s="23">
        <v>-0.3</v>
      </c>
      <c r="H153" s="31">
        <v>10.45</v>
      </c>
      <c r="I153" s="24"/>
      <c r="J153" s="47">
        <f t="shared" si="12"/>
        <v>0</v>
      </c>
      <c r="L153" s="70" t="str">
        <f t="shared" si="13"/>
        <v/>
      </c>
      <c r="M153" s="71" t="str">
        <f t="shared" si="14"/>
        <v/>
      </c>
    </row>
    <row r="154" spans="1:13" x14ac:dyDescent="0.3">
      <c r="A154" s="46" t="s">
        <v>239</v>
      </c>
      <c r="B154" s="21" t="s">
        <v>180</v>
      </c>
      <c r="C154" s="21" t="s">
        <v>181</v>
      </c>
      <c r="D154" s="21" t="s">
        <v>181</v>
      </c>
      <c r="E154" s="21" t="s">
        <v>240</v>
      </c>
      <c r="F154" s="22">
        <v>34.99</v>
      </c>
      <c r="G154" s="23">
        <v>-0.5</v>
      </c>
      <c r="H154" s="31">
        <v>17.45</v>
      </c>
      <c r="I154" s="24"/>
      <c r="J154" s="47">
        <f t="shared" si="12"/>
        <v>0</v>
      </c>
      <c r="L154" s="70" t="str">
        <f t="shared" si="13"/>
        <v/>
      </c>
      <c r="M154" s="71" t="str">
        <f t="shared" si="14"/>
        <v/>
      </c>
    </row>
    <row r="155" spans="1:13" x14ac:dyDescent="0.3">
      <c r="A155" s="46" t="s">
        <v>241</v>
      </c>
      <c r="B155" s="21" t="s">
        <v>180</v>
      </c>
      <c r="C155" s="21" t="s">
        <v>181</v>
      </c>
      <c r="D155" s="21" t="s">
        <v>181</v>
      </c>
      <c r="E155" s="21" t="s">
        <v>242</v>
      </c>
      <c r="F155" s="22">
        <v>34.99</v>
      </c>
      <c r="G155" s="23">
        <v>-0.5</v>
      </c>
      <c r="H155" s="31">
        <v>17.45</v>
      </c>
      <c r="I155" s="24"/>
      <c r="J155" s="47">
        <f t="shared" si="12"/>
        <v>0</v>
      </c>
      <c r="L155" s="70" t="str">
        <f t="shared" si="13"/>
        <v/>
      </c>
      <c r="M155" s="71" t="str">
        <f t="shared" si="14"/>
        <v/>
      </c>
    </row>
    <row r="156" spans="1:13" x14ac:dyDescent="0.3">
      <c r="A156" s="46" t="s">
        <v>243</v>
      </c>
      <c r="B156" s="21" t="s">
        <v>180</v>
      </c>
      <c r="C156" s="21" t="s">
        <v>181</v>
      </c>
      <c r="D156" s="21" t="s">
        <v>181</v>
      </c>
      <c r="E156" s="21" t="s">
        <v>244</v>
      </c>
      <c r="F156" s="22">
        <v>34.99</v>
      </c>
      <c r="G156" s="23">
        <v>-0.3</v>
      </c>
      <c r="H156" s="31">
        <v>24.45</v>
      </c>
      <c r="I156" s="24"/>
      <c r="J156" s="47">
        <f t="shared" si="12"/>
        <v>0</v>
      </c>
      <c r="L156" s="70" t="str">
        <f t="shared" si="13"/>
        <v/>
      </c>
      <c r="M156" s="71" t="str">
        <f t="shared" si="14"/>
        <v/>
      </c>
    </row>
    <row r="157" spans="1:13" x14ac:dyDescent="0.3">
      <c r="A157" s="46" t="s">
        <v>245</v>
      </c>
      <c r="B157" s="21" t="s">
        <v>180</v>
      </c>
      <c r="C157" s="21" t="s">
        <v>181</v>
      </c>
      <c r="D157" s="21" t="s">
        <v>181</v>
      </c>
      <c r="E157" s="21" t="s">
        <v>246</v>
      </c>
      <c r="F157" s="22">
        <v>42.99</v>
      </c>
      <c r="G157" s="23">
        <v>-0.5</v>
      </c>
      <c r="H157" s="31">
        <v>21.45</v>
      </c>
      <c r="I157" s="24"/>
      <c r="J157" s="47">
        <f t="shared" si="12"/>
        <v>0</v>
      </c>
      <c r="L157" s="70" t="str">
        <f t="shared" si="13"/>
        <v/>
      </c>
      <c r="M157" s="71" t="str">
        <f t="shared" si="14"/>
        <v/>
      </c>
    </row>
    <row r="158" spans="1:13" x14ac:dyDescent="0.3">
      <c r="A158" s="46" t="s">
        <v>247</v>
      </c>
      <c r="B158" s="21" t="s">
        <v>180</v>
      </c>
      <c r="C158" s="21" t="s">
        <v>181</v>
      </c>
      <c r="D158" s="21" t="s">
        <v>181</v>
      </c>
      <c r="E158" s="21" t="s">
        <v>248</v>
      </c>
      <c r="F158" s="22">
        <v>47.49</v>
      </c>
      <c r="G158" s="23">
        <v>-0.3</v>
      </c>
      <c r="H158" s="31">
        <v>33.200000000000003</v>
      </c>
      <c r="I158" s="24"/>
      <c r="J158" s="47">
        <f t="shared" si="12"/>
        <v>0</v>
      </c>
      <c r="L158" s="70" t="str">
        <f t="shared" si="13"/>
        <v/>
      </c>
      <c r="M158" s="71" t="str">
        <f t="shared" si="14"/>
        <v/>
      </c>
    </row>
    <row r="159" spans="1:13" x14ac:dyDescent="0.3">
      <c r="A159" s="46" t="s">
        <v>249</v>
      </c>
      <c r="B159" s="21" t="s">
        <v>180</v>
      </c>
      <c r="C159" s="21" t="s">
        <v>181</v>
      </c>
      <c r="D159" s="21" t="s">
        <v>181</v>
      </c>
      <c r="E159" s="21" t="s">
        <v>250</v>
      </c>
      <c r="F159" s="22">
        <v>22.49</v>
      </c>
      <c r="G159" s="23">
        <v>-0.5</v>
      </c>
      <c r="H159" s="31">
        <v>11.2</v>
      </c>
      <c r="I159" s="24"/>
      <c r="J159" s="47">
        <f t="shared" si="12"/>
        <v>0</v>
      </c>
      <c r="L159" s="70" t="str">
        <f t="shared" si="13"/>
        <v/>
      </c>
      <c r="M159" s="71" t="str">
        <f t="shared" si="14"/>
        <v/>
      </c>
    </row>
    <row r="160" spans="1:13" x14ac:dyDescent="0.3">
      <c r="A160" s="46" t="s">
        <v>251</v>
      </c>
      <c r="B160" s="21" t="s">
        <v>180</v>
      </c>
      <c r="C160" s="21" t="s">
        <v>181</v>
      </c>
      <c r="D160" s="21" t="s">
        <v>181</v>
      </c>
      <c r="E160" s="21" t="s">
        <v>252</v>
      </c>
      <c r="F160" s="22">
        <v>22.49</v>
      </c>
      <c r="G160" s="23">
        <v>-0.5</v>
      </c>
      <c r="H160" s="31">
        <v>11.2</v>
      </c>
      <c r="I160" s="24"/>
      <c r="J160" s="47">
        <f t="shared" si="12"/>
        <v>0</v>
      </c>
      <c r="L160" s="70" t="str">
        <f t="shared" si="13"/>
        <v/>
      </c>
      <c r="M160" s="71" t="str">
        <f t="shared" si="14"/>
        <v/>
      </c>
    </row>
    <row r="161" spans="1:13" x14ac:dyDescent="0.3">
      <c r="A161" s="46" t="s">
        <v>253</v>
      </c>
      <c r="B161" s="21" t="s">
        <v>180</v>
      </c>
      <c r="C161" s="21" t="s">
        <v>181</v>
      </c>
      <c r="D161" s="21" t="s">
        <v>181</v>
      </c>
      <c r="E161" s="21" t="s">
        <v>254</v>
      </c>
      <c r="F161" s="22">
        <v>17.489999999999998</v>
      </c>
      <c r="G161" s="23">
        <v>-0.4</v>
      </c>
      <c r="H161" s="31">
        <v>10.45</v>
      </c>
      <c r="I161" s="24"/>
      <c r="J161" s="47">
        <f t="shared" si="12"/>
        <v>0</v>
      </c>
      <c r="L161" s="70" t="str">
        <f t="shared" si="13"/>
        <v/>
      </c>
      <c r="M161" s="71" t="str">
        <f t="shared" si="14"/>
        <v/>
      </c>
    </row>
    <row r="162" spans="1:13" x14ac:dyDescent="0.3">
      <c r="A162" s="46" t="s">
        <v>255</v>
      </c>
      <c r="B162" s="21" t="s">
        <v>180</v>
      </c>
      <c r="C162" s="21" t="s">
        <v>181</v>
      </c>
      <c r="D162" s="21" t="s">
        <v>181</v>
      </c>
      <c r="E162" s="21" t="s">
        <v>256</v>
      </c>
      <c r="F162" s="22">
        <v>34.99</v>
      </c>
      <c r="G162" s="23">
        <v>-0.5</v>
      </c>
      <c r="H162" s="31">
        <v>17.45</v>
      </c>
      <c r="I162" s="24"/>
      <c r="J162" s="47">
        <f t="shared" ref="J162:J212" si="15">H162*I162</f>
        <v>0</v>
      </c>
      <c r="L162" s="70" t="str">
        <f t="shared" si="13"/>
        <v/>
      </c>
      <c r="M162" s="71" t="str">
        <f t="shared" si="14"/>
        <v/>
      </c>
    </row>
    <row r="163" spans="1:13" x14ac:dyDescent="0.3">
      <c r="A163" s="46" t="s">
        <v>257</v>
      </c>
      <c r="B163" s="21" t="s">
        <v>180</v>
      </c>
      <c r="C163" s="21" t="s">
        <v>181</v>
      </c>
      <c r="D163" s="21" t="s">
        <v>181</v>
      </c>
      <c r="E163" s="21" t="s">
        <v>258</v>
      </c>
      <c r="F163" s="22">
        <v>24.99</v>
      </c>
      <c r="G163" s="23">
        <v>-0.5</v>
      </c>
      <c r="H163" s="31">
        <v>12.45</v>
      </c>
      <c r="I163" s="24"/>
      <c r="J163" s="47">
        <f t="shared" si="15"/>
        <v>0</v>
      </c>
      <c r="L163" s="70" t="str">
        <f t="shared" si="13"/>
        <v/>
      </c>
      <c r="M163" s="71" t="str">
        <f t="shared" si="14"/>
        <v/>
      </c>
    </row>
    <row r="164" spans="1:13" x14ac:dyDescent="0.3">
      <c r="A164" s="46" t="s">
        <v>259</v>
      </c>
      <c r="B164" s="21" t="s">
        <v>180</v>
      </c>
      <c r="C164" s="21" t="s">
        <v>181</v>
      </c>
      <c r="D164" s="21" t="s">
        <v>181</v>
      </c>
      <c r="E164" s="21" t="s">
        <v>260</v>
      </c>
      <c r="F164" s="22">
        <v>29.99</v>
      </c>
      <c r="G164" s="23">
        <v>-0.3</v>
      </c>
      <c r="H164" s="31">
        <v>20.95</v>
      </c>
      <c r="I164" s="24"/>
      <c r="J164" s="47">
        <f t="shared" si="15"/>
        <v>0</v>
      </c>
      <c r="L164" s="70" t="str">
        <f t="shared" si="13"/>
        <v/>
      </c>
      <c r="M164" s="71" t="str">
        <f t="shared" si="14"/>
        <v/>
      </c>
    </row>
    <row r="165" spans="1:13" x14ac:dyDescent="0.3">
      <c r="A165" s="46" t="s">
        <v>261</v>
      </c>
      <c r="B165" s="21" t="s">
        <v>180</v>
      </c>
      <c r="C165" s="21" t="s">
        <v>181</v>
      </c>
      <c r="D165" s="21" t="s">
        <v>181</v>
      </c>
      <c r="E165" s="21" t="s">
        <v>262</v>
      </c>
      <c r="F165" s="22">
        <v>60.99</v>
      </c>
      <c r="G165" s="23">
        <v>-0.5</v>
      </c>
      <c r="H165" s="31">
        <v>30.45</v>
      </c>
      <c r="I165" s="24"/>
      <c r="J165" s="47">
        <f t="shared" si="15"/>
        <v>0</v>
      </c>
      <c r="L165" s="70" t="str">
        <f t="shared" si="13"/>
        <v/>
      </c>
      <c r="M165" s="71" t="str">
        <f t="shared" si="14"/>
        <v/>
      </c>
    </row>
    <row r="166" spans="1:13" x14ac:dyDescent="0.3">
      <c r="A166" s="46" t="s">
        <v>263</v>
      </c>
      <c r="B166" s="21" t="s">
        <v>180</v>
      </c>
      <c r="C166" s="21" t="s">
        <v>181</v>
      </c>
      <c r="D166" s="21" t="s">
        <v>181</v>
      </c>
      <c r="E166" s="21" t="s">
        <v>264</v>
      </c>
      <c r="F166" s="22">
        <v>239.99</v>
      </c>
      <c r="G166" s="23">
        <v>-0.5</v>
      </c>
      <c r="H166" s="31">
        <v>119.95</v>
      </c>
      <c r="I166" s="24"/>
      <c r="J166" s="47">
        <f t="shared" si="15"/>
        <v>0</v>
      </c>
      <c r="L166" s="70" t="str">
        <f t="shared" si="13"/>
        <v/>
      </c>
      <c r="M166" s="71" t="str">
        <f t="shared" si="14"/>
        <v/>
      </c>
    </row>
    <row r="167" spans="1:13" x14ac:dyDescent="0.3">
      <c r="A167" s="46" t="s">
        <v>265</v>
      </c>
      <c r="B167" s="21" t="s">
        <v>180</v>
      </c>
      <c r="C167" s="21" t="s">
        <v>181</v>
      </c>
      <c r="D167" s="21" t="s">
        <v>181</v>
      </c>
      <c r="E167" s="21" t="s">
        <v>266</v>
      </c>
      <c r="F167" s="22">
        <v>42.99</v>
      </c>
      <c r="G167" s="23">
        <v>-0.5</v>
      </c>
      <c r="H167" s="31">
        <v>21.45</v>
      </c>
      <c r="I167" s="24"/>
      <c r="J167" s="47">
        <f t="shared" si="15"/>
        <v>0</v>
      </c>
      <c r="L167" s="70" t="str">
        <f t="shared" si="13"/>
        <v/>
      </c>
      <c r="M167" s="71" t="str">
        <f t="shared" si="14"/>
        <v/>
      </c>
    </row>
    <row r="168" spans="1:13" x14ac:dyDescent="0.3">
      <c r="A168" s="46" t="s">
        <v>267</v>
      </c>
      <c r="B168" s="21" t="s">
        <v>180</v>
      </c>
      <c r="C168" s="21" t="s">
        <v>181</v>
      </c>
      <c r="D168" s="21" t="s">
        <v>181</v>
      </c>
      <c r="E168" s="21" t="s">
        <v>268</v>
      </c>
      <c r="F168" s="22">
        <v>79.900000000000006</v>
      </c>
      <c r="G168" s="23">
        <v>-0.5</v>
      </c>
      <c r="H168" s="31">
        <v>39.950000000000003</v>
      </c>
      <c r="I168" s="24"/>
      <c r="J168" s="47">
        <f t="shared" si="15"/>
        <v>0</v>
      </c>
      <c r="L168" s="70" t="str">
        <f t="shared" si="13"/>
        <v/>
      </c>
      <c r="M168" s="71" t="str">
        <f t="shared" si="14"/>
        <v/>
      </c>
    </row>
    <row r="169" spans="1:13" x14ac:dyDescent="0.3">
      <c r="A169" s="46" t="s">
        <v>269</v>
      </c>
      <c r="B169" s="21" t="s">
        <v>180</v>
      </c>
      <c r="C169" s="21" t="s">
        <v>181</v>
      </c>
      <c r="D169" s="21" t="s">
        <v>181</v>
      </c>
      <c r="E169" s="21" t="s">
        <v>270</v>
      </c>
      <c r="F169" s="22">
        <v>33.49</v>
      </c>
      <c r="G169" s="23">
        <v>-0.3</v>
      </c>
      <c r="H169" s="31">
        <v>23.4</v>
      </c>
      <c r="I169" s="24"/>
      <c r="J169" s="47">
        <f t="shared" si="15"/>
        <v>0</v>
      </c>
      <c r="L169" s="70" t="str">
        <f t="shared" si="13"/>
        <v/>
      </c>
      <c r="M169" s="71" t="str">
        <f t="shared" si="14"/>
        <v/>
      </c>
    </row>
    <row r="170" spans="1:13" x14ac:dyDescent="0.3">
      <c r="A170" s="46" t="s">
        <v>303</v>
      </c>
      <c r="B170" s="21" t="s">
        <v>304</v>
      </c>
      <c r="C170" s="21" t="s">
        <v>298</v>
      </c>
      <c r="D170" s="21" t="s">
        <v>299</v>
      </c>
      <c r="E170" s="21" t="s">
        <v>305</v>
      </c>
      <c r="F170" s="22">
        <v>9.99</v>
      </c>
      <c r="G170" s="23">
        <v>-0.3</v>
      </c>
      <c r="H170" s="31">
        <v>6.95</v>
      </c>
      <c r="I170" s="24"/>
      <c r="J170" s="47">
        <f t="shared" si="15"/>
        <v>0</v>
      </c>
      <c r="L170" s="70" t="str">
        <f t="shared" si="13"/>
        <v/>
      </c>
      <c r="M170" s="71" t="str">
        <f t="shared" si="14"/>
        <v/>
      </c>
    </row>
    <row r="171" spans="1:13" x14ac:dyDescent="0.3">
      <c r="A171" s="46" t="s">
        <v>330</v>
      </c>
      <c r="B171" s="21" t="s">
        <v>304</v>
      </c>
      <c r="C171" s="21" t="s">
        <v>298</v>
      </c>
      <c r="D171" s="21" t="s">
        <v>323</v>
      </c>
      <c r="E171" s="21" t="s">
        <v>331</v>
      </c>
      <c r="F171" s="22">
        <v>37.29</v>
      </c>
      <c r="G171" s="23">
        <v>-0.5</v>
      </c>
      <c r="H171" s="31">
        <v>18.600000000000001</v>
      </c>
      <c r="I171" s="24"/>
      <c r="J171" s="47">
        <f t="shared" si="15"/>
        <v>0</v>
      </c>
      <c r="L171" s="70" t="str">
        <f t="shared" si="13"/>
        <v/>
      </c>
      <c r="M171" s="71" t="str">
        <f t="shared" si="14"/>
        <v/>
      </c>
    </row>
    <row r="172" spans="1:13" x14ac:dyDescent="0.3">
      <c r="A172" s="46" t="s">
        <v>332</v>
      </c>
      <c r="B172" s="21" t="s">
        <v>304</v>
      </c>
      <c r="C172" s="21" t="s">
        <v>298</v>
      </c>
      <c r="D172" s="21" t="s">
        <v>323</v>
      </c>
      <c r="E172" s="21" t="s">
        <v>333</v>
      </c>
      <c r="F172" s="22">
        <v>42.99</v>
      </c>
      <c r="G172" s="23">
        <v>-0.3</v>
      </c>
      <c r="H172" s="31">
        <v>30.05</v>
      </c>
      <c r="I172" s="24"/>
      <c r="J172" s="47">
        <f t="shared" si="15"/>
        <v>0</v>
      </c>
      <c r="L172" s="70" t="str">
        <f t="shared" si="13"/>
        <v/>
      </c>
      <c r="M172" s="71" t="str">
        <f t="shared" si="14"/>
        <v/>
      </c>
    </row>
    <row r="173" spans="1:13" x14ac:dyDescent="0.3">
      <c r="A173" s="46" t="s">
        <v>103</v>
      </c>
      <c r="B173" s="21" t="s">
        <v>102</v>
      </c>
      <c r="C173" s="21" t="s">
        <v>100</v>
      </c>
      <c r="D173" s="21" t="s">
        <v>101</v>
      </c>
      <c r="E173" s="21" t="s">
        <v>104</v>
      </c>
      <c r="F173" s="22">
        <v>15.99</v>
      </c>
      <c r="G173" s="23">
        <v>-0.3</v>
      </c>
      <c r="H173" s="31">
        <v>11.15</v>
      </c>
      <c r="I173" s="24"/>
      <c r="J173" s="47">
        <f t="shared" si="15"/>
        <v>0</v>
      </c>
      <c r="L173" s="70" t="str">
        <f t="shared" si="13"/>
        <v/>
      </c>
      <c r="M173" s="71" t="str">
        <f t="shared" si="14"/>
        <v/>
      </c>
    </row>
    <row r="174" spans="1:13" x14ac:dyDescent="0.3">
      <c r="A174" s="46" t="s">
        <v>105</v>
      </c>
      <c r="B174" s="21" t="s">
        <v>102</v>
      </c>
      <c r="C174" s="21" t="s">
        <v>100</v>
      </c>
      <c r="D174" s="21" t="s">
        <v>101</v>
      </c>
      <c r="E174" s="21" t="s">
        <v>106</v>
      </c>
      <c r="F174" s="22">
        <v>20.99</v>
      </c>
      <c r="G174" s="23">
        <v>-0.5</v>
      </c>
      <c r="H174" s="31">
        <v>10.45</v>
      </c>
      <c r="I174" s="24"/>
      <c r="J174" s="47">
        <f t="shared" si="15"/>
        <v>0</v>
      </c>
      <c r="L174" s="70" t="str">
        <f t="shared" si="13"/>
        <v/>
      </c>
      <c r="M174" s="71" t="str">
        <f t="shared" si="14"/>
        <v/>
      </c>
    </row>
    <row r="175" spans="1:13" x14ac:dyDescent="0.3">
      <c r="A175" s="46" t="s">
        <v>31</v>
      </c>
      <c r="B175" s="21" t="s">
        <v>27</v>
      </c>
      <c r="C175" s="21" t="s">
        <v>28</v>
      </c>
      <c r="D175" s="21" t="s">
        <v>29</v>
      </c>
      <c r="E175" s="21" t="s">
        <v>32</v>
      </c>
      <c r="F175" s="22">
        <v>199.99</v>
      </c>
      <c r="G175" s="23">
        <v>-0.5</v>
      </c>
      <c r="H175" s="31">
        <v>99.95</v>
      </c>
      <c r="I175" s="24"/>
      <c r="J175" s="47">
        <f t="shared" si="15"/>
        <v>0</v>
      </c>
      <c r="L175" s="70" t="str">
        <f t="shared" si="13"/>
        <v/>
      </c>
      <c r="M175" s="71" t="str">
        <f t="shared" si="14"/>
        <v/>
      </c>
    </row>
    <row r="176" spans="1:13" x14ac:dyDescent="0.3">
      <c r="A176" s="46" t="s">
        <v>33</v>
      </c>
      <c r="B176" s="21" t="s">
        <v>27</v>
      </c>
      <c r="C176" s="21" t="s">
        <v>28</v>
      </c>
      <c r="D176" s="21" t="s">
        <v>29</v>
      </c>
      <c r="E176" s="21" t="s">
        <v>34</v>
      </c>
      <c r="F176" s="22">
        <v>199.99</v>
      </c>
      <c r="G176" s="23">
        <v>-0.5</v>
      </c>
      <c r="H176" s="31">
        <v>99.95</v>
      </c>
      <c r="I176" s="24"/>
      <c r="J176" s="47">
        <f t="shared" si="15"/>
        <v>0</v>
      </c>
      <c r="L176" s="70" t="str">
        <f t="shared" si="13"/>
        <v/>
      </c>
      <c r="M176" s="71" t="str">
        <f t="shared" si="14"/>
        <v/>
      </c>
    </row>
    <row r="177" spans="1:13" x14ac:dyDescent="0.3">
      <c r="A177" s="46" t="s">
        <v>35</v>
      </c>
      <c r="B177" s="21" t="s">
        <v>27</v>
      </c>
      <c r="C177" s="21" t="s">
        <v>28</v>
      </c>
      <c r="D177" s="21" t="s">
        <v>36</v>
      </c>
      <c r="E177" s="21" t="s">
        <v>37</v>
      </c>
      <c r="F177" s="22">
        <v>105.99</v>
      </c>
      <c r="G177" s="23">
        <v>-0.5</v>
      </c>
      <c r="H177" s="31">
        <v>52.95</v>
      </c>
      <c r="I177" s="24"/>
      <c r="J177" s="47">
        <f t="shared" si="15"/>
        <v>0</v>
      </c>
      <c r="L177" s="70" t="str">
        <f t="shared" si="13"/>
        <v/>
      </c>
      <c r="M177" s="71" t="str">
        <f t="shared" si="14"/>
        <v/>
      </c>
    </row>
    <row r="178" spans="1:13" x14ac:dyDescent="0.3">
      <c r="A178" s="46" t="s">
        <v>38</v>
      </c>
      <c r="B178" s="21" t="s">
        <v>27</v>
      </c>
      <c r="C178" s="21" t="s">
        <v>28</v>
      </c>
      <c r="D178" s="21" t="s">
        <v>36</v>
      </c>
      <c r="E178" s="21" t="s">
        <v>39</v>
      </c>
      <c r="F178" s="22">
        <v>105.99</v>
      </c>
      <c r="G178" s="23">
        <v>-0.5</v>
      </c>
      <c r="H178" s="31">
        <v>52.95</v>
      </c>
      <c r="I178" s="24"/>
      <c r="J178" s="47">
        <f t="shared" si="15"/>
        <v>0</v>
      </c>
      <c r="L178" s="70" t="str">
        <f t="shared" si="13"/>
        <v/>
      </c>
      <c r="M178" s="71" t="str">
        <f t="shared" si="14"/>
        <v/>
      </c>
    </row>
    <row r="179" spans="1:13" x14ac:dyDescent="0.3">
      <c r="A179" s="46" t="s">
        <v>40</v>
      </c>
      <c r="B179" s="21" t="s">
        <v>27</v>
      </c>
      <c r="C179" s="21" t="s">
        <v>28</v>
      </c>
      <c r="D179" s="21" t="s">
        <v>36</v>
      </c>
      <c r="E179" s="21" t="s">
        <v>41</v>
      </c>
      <c r="F179" s="22">
        <v>105.99</v>
      </c>
      <c r="G179" s="23">
        <v>-0.5</v>
      </c>
      <c r="H179" s="31">
        <v>52.95</v>
      </c>
      <c r="I179" s="24"/>
      <c r="J179" s="47">
        <f t="shared" si="15"/>
        <v>0</v>
      </c>
      <c r="L179" s="70" t="str">
        <f t="shared" si="13"/>
        <v/>
      </c>
      <c r="M179" s="71" t="str">
        <f t="shared" si="14"/>
        <v/>
      </c>
    </row>
    <row r="180" spans="1:13" x14ac:dyDescent="0.3">
      <c r="A180" s="46" t="s">
        <v>42</v>
      </c>
      <c r="B180" s="21" t="s">
        <v>27</v>
      </c>
      <c r="C180" s="21" t="s">
        <v>28</v>
      </c>
      <c r="D180" s="21" t="s">
        <v>36</v>
      </c>
      <c r="E180" s="21" t="s">
        <v>43</v>
      </c>
      <c r="F180" s="22">
        <v>105.99</v>
      </c>
      <c r="G180" s="23">
        <v>-0.5</v>
      </c>
      <c r="H180" s="31">
        <v>52.95</v>
      </c>
      <c r="I180" s="24"/>
      <c r="J180" s="47">
        <f t="shared" si="15"/>
        <v>0</v>
      </c>
      <c r="L180" s="70" t="str">
        <f t="shared" si="13"/>
        <v/>
      </c>
      <c r="M180" s="71" t="str">
        <f t="shared" si="14"/>
        <v/>
      </c>
    </row>
    <row r="181" spans="1:13" x14ac:dyDescent="0.3">
      <c r="A181" s="46" t="s">
        <v>44</v>
      </c>
      <c r="B181" s="21" t="s">
        <v>27</v>
      </c>
      <c r="C181" s="21" t="s">
        <v>28</v>
      </c>
      <c r="D181" s="21" t="s">
        <v>36</v>
      </c>
      <c r="E181" s="21" t="s">
        <v>45</v>
      </c>
      <c r="F181" s="22">
        <v>156.99</v>
      </c>
      <c r="G181" s="23">
        <v>-0.5</v>
      </c>
      <c r="H181" s="31">
        <v>78.45</v>
      </c>
      <c r="I181" s="24"/>
      <c r="J181" s="47">
        <f t="shared" si="15"/>
        <v>0</v>
      </c>
      <c r="L181" s="70" t="str">
        <f t="shared" si="13"/>
        <v/>
      </c>
      <c r="M181" s="71" t="str">
        <f t="shared" si="14"/>
        <v/>
      </c>
    </row>
    <row r="182" spans="1:13" x14ac:dyDescent="0.3">
      <c r="A182" s="46" t="s">
        <v>46</v>
      </c>
      <c r="B182" s="21" t="s">
        <v>27</v>
      </c>
      <c r="C182" s="21" t="s">
        <v>28</v>
      </c>
      <c r="D182" s="21" t="s">
        <v>36</v>
      </c>
      <c r="E182" s="21" t="s">
        <v>47</v>
      </c>
      <c r="F182" s="22">
        <v>156.99</v>
      </c>
      <c r="G182" s="23">
        <v>-0.5</v>
      </c>
      <c r="H182" s="31">
        <v>78.45</v>
      </c>
      <c r="I182" s="24"/>
      <c r="J182" s="47">
        <f t="shared" si="15"/>
        <v>0</v>
      </c>
      <c r="L182" s="70" t="str">
        <f t="shared" si="13"/>
        <v/>
      </c>
      <c r="M182" s="71" t="str">
        <f t="shared" si="14"/>
        <v/>
      </c>
    </row>
    <row r="183" spans="1:13" x14ac:dyDescent="0.3">
      <c r="A183" s="46" t="s">
        <v>48</v>
      </c>
      <c r="B183" s="21" t="s">
        <v>27</v>
      </c>
      <c r="C183" s="21" t="s">
        <v>28</v>
      </c>
      <c r="D183" s="21" t="s">
        <v>36</v>
      </c>
      <c r="E183" s="21" t="s">
        <v>49</v>
      </c>
      <c r="F183" s="22">
        <v>156.99</v>
      </c>
      <c r="G183" s="23">
        <v>-0.5</v>
      </c>
      <c r="H183" s="31">
        <v>78.45</v>
      </c>
      <c r="I183" s="24"/>
      <c r="J183" s="47">
        <f t="shared" si="15"/>
        <v>0</v>
      </c>
      <c r="L183" s="70" t="str">
        <f t="shared" si="13"/>
        <v/>
      </c>
      <c r="M183" s="71" t="str">
        <f t="shared" si="14"/>
        <v/>
      </c>
    </row>
    <row r="184" spans="1:13" x14ac:dyDescent="0.3">
      <c r="A184" s="46" t="s">
        <v>50</v>
      </c>
      <c r="B184" s="21" t="s">
        <v>27</v>
      </c>
      <c r="C184" s="21" t="s">
        <v>28</v>
      </c>
      <c r="D184" s="21" t="s">
        <v>36</v>
      </c>
      <c r="E184" s="21" t="s">
        <v>51</v>
      </c>
      <c r="F184" s="22">
        <v>156.99</v>
      </c>
      <c r="G184" s="23">
        <v>-0.5</v>
      </c>
      <c r="H184" s="31">
        <v>78.45</v>
      </c>
      <c r="I184" s="24"/>
      <c r="J184" s="47">
        <f t="shared" si="15"/>
        <v>0</v>
      </c>
      <c r="L184" s="70" t="str">
        <f t="shared" si="13"/>
        <v/>
      </c>
      <c r="M184" s="71" t="str">
        <f t="shared" si="14"/>
        <v/>
      </c>
    </row>
    <row r="185" spans="1:13" x14ac:dyDescent="0.3">
      <c r="A185" s="46" t="s">
        <v>52</v>
      </c>
      <c r="B185" s="21" t="s">
        <v>27</v>
      </c>
      <c r="C185" s="21" t="s">
        <v>28</v>
      </c>
      <c r="D185" s="21" t="s">
        <v>36</v>
      </c>
      <c r="E185" s="21" t="s">
        <v>53</v>
      </c>
      <c r="F185" s="22">
        <v>156.99</v>
      </c>
      <c r="G185" s="23">
        <v>-0.5</v>
      </c>
      <c r="H185" s="31">
        <v>78.45</v>
      </c>
      <c r="I185" s="24"/>
      <c r="J185" s="47">
        <f t="shared" si="15"/>
        <v>0</v>
      </c>
      <c r="L185" s="70" t="str">
        <f t="shared" si="13"/>
        <v/>
      </c>
      <c r="M185" s="71" t="str">
        <f t="shared" si="14"/>
        <v/>
      </c>
    </row>
    <row r="186" spans="1:13" x14ac:dyDescent="0.3">
      <c r="A186" s="46" t="s">
        <v>55</v>
      </c>
      <c r="B186" s="21" t="s">
        <v>27</v>
      </c>
      <c r="C186" s="21" t="s">
        <v>28</v>
      </c>
      <c r="D186" s="21" t="s">
        <v>54</v>
      </c>
      <c r="E186" s="21" t="s">
        <v>56</v>
      </c>
      <c r="F186" s="22">
        <v>49.99</v>
      </c>
      <c r="G186" s="23">
        <v>-0.5</v>
      </c>
      <c r="H186" s="31">
        <v>24.95</v>
      </c>
      <c r="I186" s="24"/>
      <c r="J186" s="47">
        <f t="shared" si="15"/>
        <v>0</v>
      </c>
      <c r="L186" s="70" t="str">
        <f t="shared" si="13"/>
        <v/>
      </c>
      <c r="M186" s="71" t="str">
        <f t="shared" si="14"/>
        <v/>
      </c>
    </row>
    <row r="187" spans="1:13" x14ac:dyDescent="0.3">
      <c r="A187" s="46" t="s">
        <v>57</v>
      </c>
      <c r="B187" s="21" t="s">
        <v>27</v>
      </c>
      <c r="C187" s="21" t="s">
        <v>28</v>
      </c>
      <c r="D187" s="21" t="s">
        <v>58</v>
      </c>
      <c r="E187" s="21" t="s">
        <v>59</v>
      </c>
      <c r="F187" s="22">
        <v>68.489999999999995</v>
      </c>
      <c r="G187" s="23">
        <v>-0.5</v>
      </c>
      <c r="H187" s="31">
        <v>34.200000000000003</v>
      </c>
      <c r="I187" s="24"/>
      <c r="J187" s="47">
        <f t="shared" si="15"/>
        <v>0</v>
      </c>
      <c r="L187" s="70" t="str">
        <f t="shared" si="13"/>
        <v/>
      </c>
      <c r="M187" s="71" t="str">
        <f t="shared" si="14"/>
        <v/>
      </c>
    </row>
    <row r="188" spans="1:13" x14ac:dyDescent="0.3">
      <c r="A188" s="46" t="s">
        <v>60</v>
      </c>
      <c r="B188" s="21" t="s">
        <v>27</v>
      </c>
      <c r="C188" s="21" t="s">
        <v>28</v>
      </c>
      <c r="D188" s="21" t="s">
        <v>58</v>
      </c>
      <c r="E188" s="21" t="s">
        <v>61</v>
      </c>
      <c r="F188" s="22">
        <v>68.489999999999995</v>
      </c>
      <c r="G188" s="23">
        <v>-0.5</v>
      </c>
      <c r="H188" s="31">
        <v>34.200000000000003</v>
      </c>
      <c r="I188" s="24"/>
      <c r="J188" s="47">
        <f t="shared" si="15"/>
        <v>0</v>
      </c>
      <c r="L188" s="70" t="str">
        <f t="shared" si="13"/>
        <v/>
      </c>
      <c r="M188" s="71" t="str">
        <f t="shared" si="14"/>
        <v/>
      </c>
    </row>
    <row r="189" spans="1:13" x14ac:dyDescent="0.3">
      <c r="A189" s="46" t="s">
        <v>62</v>
      </c>
      <c r="B189" s="21" t="s">
        <v>27</v>
      </c>
      <c r="C189" s="21" t="s">
        <v>28</v>
      </c>
      <c r="D189" s="21" t="s">
        <v>58</v>
      </c>
      <c r="E189" s="21" t="s">
        <v>63</v>
      </c>
      <c r="F189" s="22">
        <v>68.489999999999995</v>
      </c>
      <c r="G189" s="23">
        <v>-0.5</v>
      </c>
      <c r="H189" s="31">
        <v>34.200000000000003</v>
      </c>
      <c r="I189" s="24"/>
      <c r="J189" s="47">
        <f t="shared" si="15"/>
        <v>0</v>
      </c>
      <c r="L189" s="70" t="str">
        <f t="shared" si="13"/>
        <v/>
      </c>
      <c r="M189" s="71" t="str">
        <f t="shared" si="14"/>
        <v/>
      </c>
    </row>
    <row r="190" spans="1:13" x14ac:dyDescent="0.3">
      <c r="A190" s="46" t="s">
        <v>64</v>
      </c>
      <c r="B190" s="21" t="s">
        <v>27</v>
      </c>
      <c r="C190" s="21" t="s">
        <v>28</v>
      </c>
      <c r="D190" s="21" t="s">
        <v>58</v>
      </c>
      <c r="E190" s="21" t="s">
        <v>65</v>
      </c>
      <c r="F190" s="22">
        <v>68.489999999999995</v>
      </c>
      <c r="G190" s="23">
        <v>-0.5</v>
      </c>
      <c r="H190" s="31">
        <v>34.200000000000003</v>
      </c>
      <c r="I190" s="24"/>
      <c r="J190" s="47">
        <f t="shared" si="15"/>
        <v>0</v>
      </c>
      <c r="L190" s="70" t="str">
        <f t="shared" si="13"/>
        <v/>
      </c>
      <c r="M190" s="71" t="str">
        <f t="shared" si="14"/>
        <v/>
      </c>
    </row>
    <row r="191" spans="1:13" x14ac:dyDescent="0.3">
      <c r="A191" s="46" t="s">
        <v>66</v>
      </c>
      <c r="B191" s="21" t="s">
        <v>27</v>
      </c>
      <c r="C191" s="21" t="s">
        <v>28</v>
      </c>
      <c r="D191" s="21" t="s">
        <v>67</v>
      </c>
      <c r="E191" s="21" t="s">
        <v>68</v>
      </c>
      <c r="F191" s="22">
        <v>79.989999999999995</v>
      </c>
      <c r="G191" s="23">
        <v>-0.5</v>
      </c>
      <c r="H191" s="31">
        <v>39.950000000000003</v>
      </c>
      <c r="I191" s="24"/>
      <c r="J191" s="47">
        <f t="shared" si="15"/>
        <v>0</v>
      </c>
      <c r="L191" s="70" t="str">
        <f t="shared" si="13"/>
        <v/>
      </c>
      <c r="M191" s="71" t="str">
        <f t="shared" si="14"/>
        <v/>
      </c>
    </row>
    <row r="192" spans="1:13" x14ac:dyDescent="0.3">
      <c r="A192" s="46" t="s">
        <v>69</v>
      </c>
      <c r="B192" s="21" t="s">
        <v>27</v>
      </c>
      <c r="C192" s="21" t="s">
        <v>28</v>
      </c>
      <c r="D192" s="21" t="s">
        <v>67</v>
      </c>
      <c r="E192" s="21" t="s">
        <v>70</v>
      </c>
      <c r="F192" s="22">
        <v>79.989999999999995</v>
      </c>
      <c r="G192" s="23">
        <v>-0.5</v>
      </c>
      <c r="H192" s="31">
        <v>39.950000000000003</v>
      </c>
      <c r="I192" s="24"/>
      <c r="J192" s="47">
        <f t="shared" si="15"/>
        <v>0</v>
      </c>
      <c r="L192" s="70" t="str">
        <f t="shared" si="13"/>
        <v/>
      </c>
      <c r="M192" s="71" t="str">
        <f t="shared" si="14"/>
        <v/>
      </c>
    </row>
    <row r="193" spans="1:13" x14ac:dyDescent="0.3">
      <c r="A193" s="46" t="s">
        <v>71</v>
      </c>
      <c r="B193" s="21" t="s">
        <v>27</v>
      </c>
      <c r="C193" s="21" t="s">
        <v>28</v>
      </c>
      <c r="D193" s="21" t="s">
        <v>67</v>
      </c>
      <c r="E193" s="21" t="s">
        <v>72</v>
      </c>
      <c r="F193" s="22">
        <v>79.989999999999995</v>
      </c>
      <c r="G193" s="23">
        <v>-0.5</v>
      </c>
      <c r="H193" s="31">
        <v>39.950000000000003</v>
      </c>
      <c r="I193" s="24"/>
      <c r="J193" s="47">
        <f t="shared" si="15"/>
        <v>0</v>
      </c>
      <c r="L193" s="70" t="str">
        <f t="shared" si="13"/>
        <v/>
      </c>
      <c r="M193" s="71" t="str">
        <f t="shared" si="14"/>
        <v/>
      </c>
    </row>
    <row r="194" spans="1:13" x14ac:dyDescent="0.3">
      <c r="A194" s="46" t="s">
        <v>167</v>
      </c>
      <c r="B194" s="21" t="s">
        <v>27</v>
      </c>
      <c r="C194" s="21" t="s">
        <v>168</v>
      </c>
      <c r="D194" s="21" t="s">
        <v>169</v>
      </c>
      <c r="E194" s="21" t="s">
        <v>170</v>
      </c>
      <c r="F194" s="22">
        <v>75.989999999999995</v>
      </c>
      <c r="G194" s="23">
        <v>-0.5</v>
      </c>
      <c r="H194" s="31">
        <v>37.950000000000003</v>
      </c>
      <c r="I194" s="24"/>
      <c r="J194" s="47">
        <f t="shared" si="15"/>
        <v>0</v>
      </c>
      <c r="L194" s="70" t="str">
        <f t="shared" si="13"/>
        <v/>
      </c>
      <c r="M194" s="71" t="str">
        <f t="shared" si="14"/>
        <v/>
      </c>
    </row>
    <row r="195" spans="1:13" x14ac:dyDescent="0.3">
      <c r="A195" s="46" t="s">
        <v>171</v>
      </c>
      <c r="B195" s="21" t="s">
        <v>27</v>
      </c>
      <c r="C195" s="21" t="s">
        <v>168</v>
      </c>
      <c r="D195" s="21" t="s">
        <v>169</v>
      </c>
      <c r="E195" s="21" t="s">
        <v>172</v>
      </c>
      <c r="F195" s="22">
        <v>75.989999999999995</v>
      </c>
      <c r="G195" s="23">
        <v>-0.5</v>
      </c>
      <c r="H195" s="31">
        <v>37.950000000000003</v>
      </c>
      <c r="I195" s="24"/>
      <c r="J195" s="47">
        <f t="shared" si="15"/>
        <v>0</v>
      </c>
      <c r="L195" s="70" t="str">
        <f t="shared" si="13"/>
        <v/>
      </c>
      <c r="M195" s="71" t="str">
        <f t="shared" si="14"/>
        <v/>
      </c>
    </row>
    <row r="196" spans="1:13" x14ac:dyDescent="0.3">
      <c r="A196" s="46" t="s">
        <v>173</v>
      </c>
      <c r="B196" s="21" t="s">
        <v>27</v>
      </c>
      <c r="C196" s="21" t="s">
        <v>168</v>
      </c>
      <c r="D196" s="21" t="s">
        <v>169</v>
      </c>
      <c r="E196" s="21" t="s">
        <v>174</v>
      </c>
      <c r="F196" s="22">
        <v>75.989999999999995</v>
      </c>
      <c r="G196" s="23">
        <v>-0.5</v>
      </c>
      <c r="H196" s="31">
        <v>37.950000000000003</v>
      </c>
      <c r="I196" s="24"/>
      <c r="J196" s="47">
        <f t="shared" si="15"/>
        <v>0</v>
      </c>
      <c r="L196" s="70" t="str">
        <f t="shared" ref="L196:L254" si="16">IF(I196 &gt;0,A196 &amp;";","")</f>
        <v/>
      </c>
      <c r="M196" s="71" t="str">
        <f t="shared" si="14"/>
        <v/>
      </c>
    </row>
    <row r="197" spans="1:13" x14ac:dyDescent="0.3">
      <c r="A197" s="46" t="s">
        <v>175</v>
      </c>
      <c r="B197" s="21" t="s">
        <v>27</v>
      </c>
      <c r="C197" s="21" t="s">
        <v>168</v>
      </c>
      <c r="D197" s="21" t="s">
        <v>169</v>
      </c>
      <c r="E197" s="21" t="s">
        <v>176</v>
      </c>
      <c r="F197" s="22">
        <v>75.989999999999995</v>
      </c>
      <c r="G197" s="23">
        <v>-0.5</v>
      </c>
      <c r="H197" s="31">
        <v>37.950000000000003</v>
      </c>
      <c r="I197" s="24"/>
      <c r="J197" s="47">
        <f t="shared" si="15"/>
        <v>0</v>
      </c>
      <c r="L197" s="70" t="str">
        <f t="shared" si="16"/>
        <v/>
      </c>
      <c r="M197" s="71" t="str">
        <f t="shared" ref="M197:M211" si="17">IF(I197 &gt;0,I197,"")</f>
        <v/>
      </c>
    </row>
    <row r="198" spans="1:13" x14ac:dyDescent="0.3">
      <c r="A198" s="46" t="s">
        <v>177</v>
      </c>
      <c r="B198" s="21" t="s">
        <v>27</v>
      </c>
      <c r="C198" s="21" t="s">
        <v>168</v>
      </c>
      <c r="D198" s="21" t="s">
        <v>169</v>
      </c>
      <c r="E198" s="21" t="s">
        <v>178</v>
      </c>
      <c r="F198" s="22">
        <v>75.989999999999995</v>
      </c>
      <c r="G198" s="23">
        <v>-0.5</v>
      </c>
      <c r="H198" s="31">
        <v>37.950000000000003</v>
      </c>
      <c r="I198" s="24"/>
      <c r="J198" s="47">
        <f t="shared" si="15"/>
        <v>0</v>
      </c>
      <c r="L198" s="70" t="str">
        <f t="shared" si="16"/>
        <v/>
      </c>
      <c r="M198" s="71" t="str">
        <f t="shared" si="17"/>
        <v/>
      </c>
    </row>
    <row r="199" spans="1:13" x14ac:dyDescent="0.3">
      <c r="A199" s="46" t="s">
        <v>340</v>
      </c>
      <c r="B199" s="21" t="s">
        <v>27</v>
      </c>
      <c r="C199" s="21" t="s">
        <v>335</v>
      </c>
      <c r="D199" s="21" t="s">
        <v>335</v>
      </c>
      <c r="E199" s="21" t="s">
        <v>341</v>
      </c>
      <c r="F199" s="22">
        <v>39.99</v>
      </c>
      <c r="G199" s="23">
        <v>-0.5</v>
      </c>
      <c r="H199" s="31">
        <v>19.95</v>
      </c>
      <c r="I199" s="24"/>
      <c r="J199" s="47">
        <f t="shared" si="15"/>
        <v>0</v>
      </c>
      <c r="L199" s="70" t="str">
        <f t="shared" si="16"/>
        <v/>
      </c>
      <c r="M199" s="71" t="str">
        <f t="shared" si="17"/>
        <v/>
      </c>
    </row>
    <row r="200" spans="1:13" x14ac:dyDescent="0.3">
      <c r="A200" s="46" t="s">
        <v>342</v>
      </c>
      <c r="B200" s="21" t="s">
        <v>27</v>
      </c>
      <c r="C200" s="21" t="s">
        <v>335</v>
      </c>
      <c r="D200" s="21" t="s">
        <v>335</v>
      </c>
      <c r="E200" s="21" t="s">
        <v>343</v>
      </c>
      <c r="F200" s="22">
        <v>39.99</v>
      </c>
      <c r="G200" s="23">
        <v>-0.5</v>
      </c>
      <c r="H200" s="31">
        <v>19.95</v>
      </c>
      <c r="I200" s="24"/>
      <c r="J200" s="47">
        <f t="shared" si="15"/>
        <v>0</v>
      </c>
      <c r="L200" s="70" t="str">
        <f t="shared" si="16"/>
        <v/>
      </c>
      <c r="M200" s="71" t="str">
        <f t="shared" si="17"/>
        <v/>
      </c>
    </row>
    <row r="201" spans="1:13" x14ac:dyDescent="0.3">
      <c r="A201" s="46" t="s">
        <v>344</v>
      </c>
      <c r="B201" s="21" t="s">
        <v>27</v>
      </c>
      <c r="C201" s="21" t="s">
        <v>335</v>
      </c>
      <c r="D201" s="21" t="s">
        <v>335</v>
      </c>
      <c r="E201" s="21" t="s">
        <v>345</v>
      </c>
      <c r="F201" s="22">
        <v>39.99</v>
      </c>
      <c r="G201" s="23">
        <v>-0.5</v>
      </c>
      <c r="H201" s="31">
        <v>19.95</v>
      </c>
      <c r="I201" s="24"/>
      <c r="J201" s="47">
        <f t="shared" si="15"/>
        <v>0</v>
      </c>
      <c r="L201" s="70" t="str">
        <f t="shared" si="16"/>
        <v/>
      </c>
      <c r="M201" s="71" t="str">
        <f t="shared" si="17"/>
        <v/>
      </c>
    </row>
    <row r="202" spans="1:13" x14ac:dyDescent="0.3">
      <c r="A202" s="46" t="s">
        <v>346</v>
      </c>
      <c r="B202" s="21" t="s">
        <v>27</v>
      </c>
      <c r="C202" s="21" t="s">
        <v>335</v>
      </c>
      <c r="D202" s="21" t="s">
        <v>335</v>
      </c>
      <c r="E202" s="21" t="s">
        <v>347</v>
      </c>
      <c r="F202" s="22">
        <v>39.99</v>
      </c>
      <c r="G202" s="23">
        <v>-0.5</v>
      </c>
      <c r="H202" s="31">
        <v>19.95</v>
      </c>
      <c r="I202" s="24"/>
      <c r="J202" s="47">
        <f t="shared" si="15"/>
        <v>0</v>
      </c>
      <c r="L202" s="70" t="str">
        <f t="shared" si="16"/>
        <v/>
      </c>
      <c r="M202" s="71" t="str">
        <f t="shared" si="17"/>
        <v/>
      </c>
    </row>
    <row r="203" spans="1:13" x14ac:dyDescent="0.3">
      <c r="A203" s="46" t="s">
        <v>348</v>
      </c>
      <c r="B203" s="21" t="s">
        <v>27</v>
      </c>
      <c r="C203" s="21" t="s">
        <v>335</v>
      </c>
      <c r="D203" s="21" t="s">
        <v>335</v>
      </c>
      <c r="E203" s="21" t="s">
        <v>349</v>
      </c>
      <c r="F203" s="22">
        <v>19.989999999999998</v>
      </c>
      <c r="G203" s="23">
        <v>-0.3</v>
      </c>
      <c r="H203" s="31">
        <v>13.95</v>
      </c>
      <c r="I203" s="24"/>
      <c r="J203" s="47">
        <f t="shared" si="15"/>
        <v>0</v>
      </c>
      <c r="L203" s="70" t="str">
        <f t="shared" si="16"/>
        <v/>
      </c>
      <c r="M203" s="71" t="str">
        <f t="shared" si="17"/>
        <v/>
      </c>
    </row>
    <row r="204" spans="1:13" x14ac:dyDescent="0.3">
      <c r="A204" s="46" t="s">
        <v>350</v>
      </c>
      <c r="B204" s="21" t="s">
        <v>27</v>
      </c>
      <c r="C204" s="21" t="s">
        <v>335</v>
      </c>
      <c r="D204" s="21" t="s">
        <v>335</v>
      </c>
      <c r="E204" s="21" t="s">
        <v>351</v>
      </c>
      <c r="F204" s="22">
        <v>19.989999999999998</v>
      </c>
      <c r="G204" s="23">
        <v>-0.3</v>
      </c>
      <c r="H204" s="31">
        <v>13.95</v>
      </c>
      <c r="I204" s="24"/>
      <c r="J204" s="47">
        <f t="shared" si="15"/>
        <v>0</v>
      </c>
      <c r="L204" s="70" t="str">
        <f t="shared" si="16"/>
        <v/>
      </c>
      <c r="M204" s="71" t="str">
        <f t="shared" si="17"/>
        <v/>
      </c>
    </row>
    <row r="205" spans="1:13" x14ac:dyDescent="0.3">
      <c r="A205" s="46" t="s">
        <v>107</v>
      </c>
      <c r="B205" s="21" t="s">
        <v>108</v>
      </c>
      <c r="C205" s="21" t="s">
        <v>100</v>
      </c>
      <c r="D205" s="21" t="s">
        <v>109</v>
      </c>
      <c r="E205" s="21" t="s">
        <v>110</v>
      </c>
      <c r="F205" s="22">
        <v>13.09</v>
      </c>
      <c r="G205" s="23">
        <v>-0.5</v>
      </c>
      <c r="H205" s="31">
        <v>6.5</v>
      </c>
      <c r="I205" s="24"/>
      <c r="J205" s="47">
        <f t="shared" si="15"/>
        <v>0</v>
      </c>
      <c r="L205" s="70" t="str">
        <f t="shared" si="16"/>
        <v/>
      </c>
      <c r="M205" s="71" t="str">
        <f t="shared" si="17"/>
        <v/>
      </c>
    </row>
    <row r="206" spans="1:13" x14ac:dyDescent="0.3">
      <c r="A206" s="46" t="s">
        <v>111</v>
      </c>
      <c r="B206" s="21" t="s">
        <v>108</v>
      </c>
      <c r="C206" s="21" t="s">
        <v>100</v>
      </c>
      <c r="D206" s="21" t="s">
        <v>109</v>
      </c>
      <c r="E206" s="21" t="s">
        <v>112</v>
      </c>
      <c r="F206" s="22">
        <v>13.09</v>
      </c>
      <c r="G206" s="23">
        <v>-0.5</v>
      </c>
      <c r="H206" s="31">
        <v>6.5</v>
      </c>
      <c r="I206" s="24"/>
      <c r="J206" s="47">
        <f t="shared" si="15"/>
        <v>0</v>
      </c>
      <c r="L206" s="70" t="str">
        <f t="shared" si="16"/>
        <v/>
      </c>
      <c r="M206" s="71" t="str">
        <f t="shared" si="17"/>
        <v/>
      </c>
    </row>
    <row r="207" spans="1:13" x14ac:dyDescent="0.3">
      <c r="A207" s="46" t="s">
        <v>113</v>
      </c>
      <c r="B207" s="21" t="s">
        <v>108</v>
      </c>
      <c r="C207" s="21" t="s">
        <v>100</v>
      </c>
      <c r="D207" s="21" t="s">
        <v>109</v>
      </c>
      <c r="E207" s="21" t="s">
        <v>114</v>
      </c>
      <c r="F207" s="22">
        <v>13.09</v>
      </c>
      <c r="G207" s="23">
        <v>-0.5</v>
      </c>
      <c r="H207" s="31">
        <v>6.5</v>
      </c>
      <c r="I207" s="24"/>
      <c r="J207" s="47">
        <f t="shared" si="15"/>
        <v>0</v>
      </c>
      <c r="L207" s="70" t="str">
        <f t="shared" si="16"/>
        <v/>
      </c>
      <c r="M207" s="71" t="str">
        <f t="shared" si="17"/>
        <v/>
      </c>
    </row>
    <row r="208" spans="1:13" x14ac:dyDescent="0.3">
      <c r="A208" s="46" t="s">
        <v>115</v>
      </c>
      <c r="B208" s="21" t="s">
        <v>108</v>
      </c>
      <c r="C208" s="21" t="s">
        <v>100</v>
      </c>
      <c r="D208" s="21" t="s">
        <v>109</v>
      </c>
      <c r="E208" s="21" t="s">
        <v>116</v>
      </c>
      <c r="F208" s="22">
        <v>13.09</v>
      </c>
      <c r="G208" s="23">
        <v>-0.5</v>
      </c>
      <c r="H208" s="31">
        <v>6.5</v>
      </c>
      <c r="I208" s="24"/>
      <c r="J208" s="47">
        <f t="shared" si="15"/>
        <v>0</v>
      </c>
      <c r="L208" s="70" t="str">
        <f t="shared" si="16"/>
        <v/>
      </c>
      <c r="M208" s="71" t="str">
        <f t="shared" si="17"/>
        <v/>
      </c>
    </row>
    <row r="209" spans="1:13" x14ac:dyDescent="0.3">
      <c r="A209" s="46" t="s">
        <v>117</v>
      </c>
      <c r="B209" s="21" t="s">
        <v>108</v>
      </c>
      <c r="C209" s="21" t="s">
        <v>100</v>
      </c>
      <c r="D209" s="21" t="s">
        <v>109</v>
      </c>
      <c r="E209" s="21" t="s">
        <v>118</v>
      </c>
      <c r="F209" s="22">
        <v>13.09</v>
      </c>
      <c r="G209" s="23">
        <v>-0.5</v>
      </c>
      <c r="H209" s="31">
        <v>6.5</v>
      </c>
      <c r="I209" s="32"/>
      <c r="J209" s="47">
        <f t="shared" si="15"/>
        <v>0</v>
      </c>
      <c r="L209" s="70" t="str">
        <f t="shared" si="16"/>
        <v/>
      </c>
      <c r="M209" s="71" t="str">
        <f t="shared" si="17"/>
        <v/>
      </c>
    </row>
    <row r="210" spans="1:13" x14ac:dyDescent="0.3">
      <c r="A210" s="46" t="s">
        <v>119</v>
      </c>
      <c r="B210" s="21" t="s">
        <v>108</v>
      </c>
      <c r="C210" s="21" t="s">
        <v>100</v>
      </c>
      <c r="D210" s="21" t="s">
        <v>109</v>
      </c>
      <c r="E210" s="21" t="s">
        <v>120</v>
      </c>
      <c r="F210" s="22">
        <v>13.09</v>
      </c>
      <c r="G210" s="23">
        <v>-0.5</v>
      </c>
      <c r="H210" s="31">
        <v>6.5</v>
      </c>
      <c r="I210" s="32"/>
      <c r="J210" s="47">
        <f t="shared" si="15"/>
        <v>0</v>
      </c>
      <c r="L210" s="70" t="str">
        <f t="shared" si="16"/>
        <v/>
      </c>
      <c r="M210" s="71" t="str">
        <f t="shared" si="17"/>
        <v/>
      </c>
    </row>
    <row r="211" spans="1:13" x14ac:dyDescent="0.3">
      <c r="A211" s="46" t="s">
        <v>121</v>
      </c>
      <c r="B211" s="21" t="s">
        <v>108</v>
      </c>
      <c r="C211" s="21" t="s">
        <v>100</v>
      </c>
      <c r="D211" s="21" t="s">
        <v>109</v>
      </c>
      <c r="E211" s="21" t="s">
        <v>122</v>
      </c>
      <c r="F211" s="22">
        <v>13.09</v>
      </c>
      <c r="G211" s="23">
        <v>-0.5</v>
      </c>
      <c r="H211" s="31">
        <v>6.5</v>
      </c>
      <c r="I211" s="24"/>
      <c r="J211" s="47">
        <f t="shared" si="15"/>
        <v>0</v>
      </c>
      <c r="L211" s="70" t="str">
        <f t="shared" si="16"/>
        <v/>
      </c>
      <c r="M211" s="71" t="str">
        <f t="shared" si="17"/>
        <v/>
      </c>
    </row>
    <row r="212" spans="1:13" x14ac:dyDescent="0.3">
      <c r="A212" s="46" t="s">
        <v>123</v>
      </c>
      <c r="B212" s="21" t="s">
        <v>108</v>
      </c>
      <c r="C212" s="21" t="s">
        <v>100</v>
      </c>
      <c r="D212" s="21" t="s">
        <v>109</v>
      </c>
      <c r="E212" s="21" t="s">
        <v>124</v>
      </c>
      <c r="F212" s="22">
        <v>13.09</v>
      </c>
      <c r="G212" s="23">
        <v>-0.5</v>
      </c>
      <c r="H212" s="31">
        <v>6.5</v>
      </c>
      <c r="I212" s="24"/>
      <c r="J212" s="47">
        <f t="shared" si="15"/>
        <v>0</v>
      </c>
      <c r="L212" s="70" t="str">
        <f t="shared" ref="L212:L216" si="18">IF(I212 &gt;0,A212 &amp;";","")</f>
        <v/>
      </c>
      <c r="M212" s="71" t="str">
        <f t="shared" ref="M212:M216" si="19">IF(I212 &gt;0,I212,"")</f>
        <v/>
      </c>
    </row>
    <row r="213" spans="1:13" x14ac:dyDescent="0.3">
      <c r="A213" s="46" t="s">
        <v>125</v>
      </c>
      <c r="B213" s="21" t="s">
        <v>108</v>
      </c>
      <c r="C213" s="21" t="s">
        <v>100</v>
      </c>
      <c r="D213" s="21" t="s">
        <v>109</v>
      </c>
      <c r="E213" s="21" t="s">
        <v>126</v>
      </c>
      <c r="F213" s="22">
        <v>13.09</v>
      </c>
      <c r="G213" s="23">
        <v>-0.5</v>
      </c>
      <c r="H213" s="31">
        <v>6.5</v>
      </c>
      <c r="I213" s="24"/>
      <c r="J213" s="47">
        <f t="shared" ref="J213:J262" si="20">H213*I213</f>
        <v>0</v>
      </c>
      <c r="L213" s="70" t="str">
        <f t="shared" si="18"/>
        <v/>
      </c>
      <c r="M213" s="71" t="str">
        <f t="shared" si="19"/>
        <v/>
      </c>
    </row>
    <row r="214" spans="1:13" x14ac:dyDescent="0.3">
      <c r="A214" s="46" t="s">
        <v>127</v>
      </c>
      <c r="B214" s="21" t="s">
        <v>108</v>
      </c>
      <c r="C214" s="21" t="s">
        <v>100</v>
      </c>
      <c r="D214" s="21" t="s">
        <v>109</v>
      </c>
      <c r="E214" s="21" t="s">
        <v>128</v>
      </c>
      <c r="F214" s="22">
        <v>13.09</v>
      </c>
      <c r="G214" s="23">
        <v>-0.5</v>
      </c>
      <c r="H214" s="31">
        <v>6.5</v>
      </c>
      <c r="I214" s="24"/>
      <c r="J214" s="47">
        <f t="shared" si="20"/>
        <v>0</v>
      </c>
      <c r="L214" s="70" t="str">
        <f t="shared" si="18"/>
        <v/>
      </c>
      <c r="M214" s="71" t="str">
        <f t="shared" si="19"/>
        <v/>
      </c>
    </row>
    <row r="215" spans="1:13" x14ac:dyDescent="0.3">
      <c r="A215" s="46" t="s">
        <v>129</v>
      </c>
      <c r="B215" s="21" t="s">
        <v>108</v>
      </c>
      <c r="C215" s="21" t="s">
        <v>100</v>
      </c>
      <c r="D215" s="21" t="s">
        <v>109</v>
      </c>
      <c r="E215" s="21" t="s">
        <v>130</v>
      </c>
      <c r="F215" s="22">
        <v>13.09</v>
      </c>
      <c r="G215" s="23">
        <v>-0.5</v>
      </c>
      <c r="H215" s="31">
        <v>6.5</v>
      </c>
      <c r="I215" s="24"/>
      <c r="J215" s="47">
        <f t="shared" si="20"/>
        <v>0</v>
      </c>
      <c r="L215" s="70" t="str">
        <f t="shared" si="18"/>
        <v/>
      </c>
      <c r="M215" s="71" t="str">
        <f t="shared" si="19"/>
        <v/>
      </c>
    </row>
    <row r="216" spans="1:13" x14ac:dyDescent="0.3">
      <c r="A216" s="46" t="s">
        <v>131</v>
      </c>
      <c r="B216" s="21" t="s">
        <v>108</v>
      </c>
      <c r="C216" s="21" t="s">
        <v>100</v>
      </c>
      <c r="D216" s="21" t="s">
        <v>109</v>
      </c>
      <c r="E216" s="21" t="s">
        <v>132</v>
      </c>
      <c r="F216" s="22">
        <v>13.09</v>
      </c>
      <c r="G216" s="23">
        <v>-0.5</v>
      </c>
      <c r="H216" s="31">
        <v>6.5</v>
      </c>
      <c r="I216" s="24"/>
      <c r="J216" s="47">
        <f t="shared" si="20"/>
        <v>0</v>
      </c>
      <c r="L216" s="70" t="str">
        <f t="shared" si="18"/>
        <v/>
      </c>
      <c r="M216" s="71" t="str">
        <f t="shared" si="19"/>
        <v/>
      </c>
    </row>
    <row r="217" spans="1:13" x14ac:dyDescent="0.3">
      <c r="A217" s="46" t="s">
        <v>133</v>
      </c>
      <c r="B217" s="21" t="s">
        <v>108</v>
      </c>
      <c r="C217" s="21" t="s">
        <v>100</v>
      </c>
      <c r="D217" s="21" t="s">
        <v>109</v>
      </c>
      <c r="E217" s="21" t="s">
        <v>134</v>
      </c>
      <c r="F217" s="22">
        <v>13.09</v>
      </c>
      <c r="G217" s="23">
        <v>-0.5</v>
      </c>
      <c r="H217" s="31">
        <v>6.5</v>
      </c>
      <c r="I217" s="24"/>
      <c r="J217" s="47">
        <f t="shared" si="20"/>
        <v>0</v>
      </c>
      <c r="L217" s="70" t="str">
        <f t="shared" si="16"/>
        <v/>
      </c>
      <c r="M217" s="71" t="str">
        <f t="shared" ref="M217:M262" si="21">IF(I217 &gt;0,I217,"")</f>
        <v/>
      </c>
    </row>
    <row r="218" spans="1:13" x14ac:dyDescent="0.3">
      <c r="A218" s="46" t="s">
        <v>135</v>
      </c>
      <c r="B218" s="21" t="s">
        <v>108</v>
      </c>
      <c r="C218" s="21" t="s">
        <v>100</v>
      </c>
      <c r="D218" s="21" t="s">
        <v>109</v>
      </c>
      <c r="E218" s="21" t="s">
        <v>136</v>
      </c>
      <c r="F218" s="22">
        <v>17.489999999999998</v>
      </c>
      <c r="G218" s="23">
        <v>-0.5</v>
      </c>
      <c r="H218" s="31">
        <v>8.6999999999999993</v>
      </c>
      <c r="I218" s="24"/>
      <c r="J218" s="47">
        <f t="shared" si="20"/>
        <v>0</v>
      </c>
      <c r="L218" s="70" t="str">
        <f t="shared" si="16"/>
        <v/>
      </c>
      <c r="M218" s="71" t="str">
        <f t="shared" si="21"/>
        <v/>
      </c>
    </row>
    <row r="219" spans="1:13" x14ac:dyDescent="0.3">
      <c r="A219" s="46" t="s">
        <v>137</v>
      </c>
      <c r="B219" s="21" t="s">
        <v>108</v>
      </c>
      <c r="C219" s="21" t="s">
        <v>100</v>
      </c>
      <c r="D219" s="21" t="s">
        <v>109</v>
      </c>
      <c r="E219" s="21" t="s">
        <v>138</v>
      </c>
      <c r="F219" s="22">
        <v>17.489999999999998</v>
      </c>
      <c r="G219" s="23">
        <v>-0.5</v>
      </c>
      <c r="H219" s="31">
        <v>8.6999999999999993</v>
      </c>
      <c r="I219" s="24"/>
      <c r="J219" s="47">
        <f t="shared" si="20"/>
        <v>0</v>
      </c>
      <c r="L219" s="70" t="str">
        <f t="shared" si="16"/>
        <v/>
      </c>
      <c r="M219" s="71" t="str">
        <f t="shared" si="21"/>
        <v/>
      </c>
    </row>
    <row r="220" spans="1:13" x14ac:dyDescent="0.3">
      <c r="A220" s="46" t="s">
        <v>139</v>
      </c>
      <c r="B220" s="21" t="s">
        <v>108</v>
      </c>
      <c r="C220" s="21" t="s">
        <v>100</v>
      </c>
      <c r="D220" s="21" t="s">
        <v>109</v>
      </c>
      <c r="E220" s="21" t="s">
        <v>140</v>
      </c>
      <c r="F220" s="22">
        <v>17.489999999999998</v>
      </c>
      <c r="G220" s="23">
        <v>-0.5</v>
      </c>
      <c r="H220" s="31">
        <v>8.6999999999999993</v>
      </c>
      <c r="I220" s="24"/>
      <c r="J220" s="47">
        <f t="shared" si="20"/>
        <v>0</v>
      </c>
      <c r="L220" s="70" t="str">
        <f t="shared" si="16"/>
        <v/>
      </c>
      <c r="M220" s="71" t="str">
        <f t="shared" si="21"/>
        <v/>
      </c>
    </row>
    <row r="221" spans="1:13" x14ac:dyDescent="0.3">
      <c r="A221" s="46" t="s">
        <v>141</v>
      </c>
      <c r="B221" s="21" t="s">
        <v>108</v>
      </c>
      <c r="C221" s="21" t="s">
        <v>100</v>
      </c>
      <c r="D221" s="21" t="s">
        <v>109</v>
      </c>
      <c r="E221" s="21" t="s">
        <v>142</v>
      </c>
      <c r="F221" s="22">
        <v>17.489999999999998</v>
      </c>
      <c r="G221" s="23">
        <v>-0.5</v>
      </c>
      <c r="H221" s="31">
        <v>8.6999999999999993</v>
      </c>
      <c r="I221" s="24"/>
      <c r="J221" s="47">
        <f t="shared" si="20"/>
        <v>0</v>
      </c>
      <c r="L221" s="70" t="str">
        <f t="shared" si="16"/>
        <v/>
      </c>
      <c r="M221" s="71" t="str">
        <f t="shared" si="21"/>
        <v/>
      </c>
    </row>
    <row r="222" spans="1:13" x14ac:dyDescent="0.3">
      <c r="A222" s="46" t="s">
        <v>143</v>
      </c>
      <c r="B222" s="21" t="s">
        <v>108</v>
      </c>
      <c r="C222" s="21" t="s">
        <v>100</v>
      </c>
      <c r="D222" s="21" t="s">
        <v>109</v>
      </c>
      <c r="E222" s="21" t="s">
        <v>144</v>
      </c>
      <c r="F222" s="22">
        <v>17.489999999999998</v>
      </c>
      <c r="G222" s="23">
        <v>-0.5</v>
      </c>
      <c r="H222" s="31">
        <v>8.6999999999999993</v>
      </c>
      <c r="I222" s="24"/>
      <c r="J222" s="47">
        <f t="shared" si="20"/>
        <v>0</v>
      </c>
      <c r="L222" s="70" t="str">
        <f t="shared" si="16"/>
        <v/>
      </c>
      <c r="M222" s="71" t="str">
        <f t="shared" si="21"/>
        <v/>
      </c>
    </row>
    <row r="223" spans="1:13" x14ac:dyDescent="0.3">
      <c r="A223" s="46" t="s">
        <v>145</v>
      </c>
      <c r="B223" s="21" t="s">
        <v>108</v>
      </c>
      <c r="C223" s="21" t="s">
        <v>100</v>
      </c>
      <c r="D223" s="21" t="s">
        <v>109</v>
      </c>
      <c r="E223" s="21" t="s">
        <v>146</v>
      </c>
      <c r="F223" s="22">
        <v>17.489999999999998</v>
      </c>
      <c r="G223" s="23">
        <v>-0.5</v>
      </c>
      <c r="H223" s="31">
        <v>8.6999999999999993</v>
      </c>
      <c r="I223" s="24"/>
      <c r="J223" s="47">
        <f t="shared" si="20"/>
        <v>0</v>
      </c>
      <c r="L223" s="70" t="str">
        <f t="shared" si="16"/>
        <v/>
      </c>
      <c r="M223" s="71" t="str">
        <f t="shared" si="21"/>
        <v/>
      </c>
    </row>
    <row r="224" spans="1:13" ht="15" customHeight="1" x14ac:dyDescent="0.3">
      <c r="A224" s="46" t="s">
        <v>147</v>
      </c>
      <c r="B224" s="21" t="s">
        <v>108</v>
      </c>
      <c r="C224" s="21" t="s">
        <v>100</v>
      </c>
      <c r="D224" s="21" t="s">
        <v>109</v>
      </c>
      <c r="E224" s="21" t="s">
        <v>148</v>
      </c>
      <c r="F224" s="22">
        <v>13.09</v>
      </c>
      <c r="G224" s="23">
        <v>-0.5</v>
      </c>
      <c r="H224" s="31">
        <v>6.5</v>
      </c>
      <c r="I224" s="24"/>
      <c r="J224" s="47">
        <f t="shared" si="20"/>
        <v>0</v>
      </c>
      <c r="L224" s="70" t="str">
        <f t="shared" si="16"/>
        <v/>
      </c>
      <c r="M224" s="71" t="str">
        <f t="shared" si="21"/>
        <v/>
      </c>
    </row>
    <row r="225" spans="1:15" ht="15" customHeight="1" x14ac:dyDescent="0.3">
      <c r="A225" s="46" t="s">
        <v>149</v>
      </c>
      <c r="B225" s="21" t="s">
        <v>108</v>
      </c>
      <c r="C225" s="21" t="s">
        <v>100</v>
      </c>
      <c r="D225" s="21" t="s">
        <v>109</v>
      </c>
      <c r="E225" s="21" t="s">
        <v>150</v>
      </c>
      <c r="F225" s="22">
        <v>13.09</v>
      </c>
      <c r="G225" s="23">
        <v>-0.5</v>
      </c>
      <c r="H225" s="31">
        <v>6.5</v>
      </c>
      <c r="I225" s="24"/>
      <c r="J225" s="47">
        <f t="shared" si="20"/>
        <v>0</v>
      </c>
      <c r="L225" s="70" t="str">
        <f t="shared" si="16"/>
        <v/>
      </c>
      <c r="M225" s="71" t="str">
        <f t="shared" si="21"/>
        <v/>
      </c>
    </row>
    <row r="226" spans="1:15" x14ac:dyDescent="0.3">
      <c r="A226" s="46" t="s">
        <v>151</v>
      </c>
      <c r="B226" s="21" t="s">
        <v>108</v>
      </c>
      <c r="C226" s="21" t="s">
        <v>100</v>
      </c>
      <c r="D226" s="21" t="s">
        <v>109</v>
      </c>
      <c r="E226" s="21" t="s">
        <v>152</v>
      </c>
      <c r="F226" s="22">
        <v>17.489999999999998</v>
      </c>
      <c r="G226" s="23">
        <v>-0.5</v>
      </c>
      <c r="H226" s="31">
        <v>8.6999999999999993</v>
      </c>
      <c r="I226" s="24"/>
      <c r="J226" s="47">
        <f t="shared" si="20"/>
        <v>0</v>
      </c>
      <c r="L226" s="70" t="str">
        <f t="shared" si="16"/>
        <v/>
      </c>
      <c r="M226" s="71" t="str">
        <f t="shared" si="21"/>
        <v/>
      </c>
    </row>
    <row r="227" spans="1:15" x14ac:dyDescent="0.3">
      <c r="A227" s="46" t="s">
        <v>153</v>
      </c>
      <c r="B227" s="21" t="s">
        <v>108</v>
      </c>
      <c r="C227" s="21" t="s">
        <v>100</v>
      </c>
      <c r="D227" s="21" t="s">
        <v>109</v>
      </c>
      <c r="E227" s="21" t="s">
        <v>154</v>
      </c>
      <c r="F227" s="22">
        <v>17.489999999999998</v>
      </c>
      <c r="G227" s="23">
        <v>-0.5</v>
      </c>
      <c r="H227" s="31">
        <v>8.6999999999999993</v>
      </c>
      <c r="I227" s="24"/>
      <c r="J227" s="47">
        <f t="shared" si="20"/>
        <v>0</v>
      </c>
      <c r="L227" s="70" t="str">
        <f t="shared" si="16"/>
        <v/>
      </c>
      <c r="M227" s="71" t="str">
        <f t="shared" si="21"/>
        <v/>
      </c>
    </row>
    <row r="228" spans="1:15" x14ac:dyDescent="0.3">
      <c r="A228" s="46" t="s">
        <v>155</v>
      </c>
      <c r="B228" s="21" t="s">
        <v>108</v>
      </c>
      <c r="C228" s="21" t="s">
        <v>100</v>
      </c>
      <c r="D228" s="21" t="s">
        <v>109</v>
      </c>
      <c r="E228" s="21" t="s">
        <v>156</v>
      </c>
      <c r="F228" s="22">
        <v>17.489999999999998</v>
      </c>
      <c r="G228" s="23">
        <v>-0.5</v>
      </c>
      <c r="H228" s="31">
        <v>8.6999999999999993</v>
      </c>
      <c r="I228" s="24"/>
      <c r="J228" s="47">
        <f t="shared" si="20"/>
        <v>0</v>
      </c>
      <c r="L228" s="70" t="str">
        <f t="shared" si="16"/>
        <v/>
      </c>
      <c r="M228" s="71" t="str">
        <f t="shared" si="21"/>
        <v/>
      </c>
    </row>
    <row r="229" spans="1:15" ht="15" customHeight="1" x14ac:dyDescent="0.3">
      <c r="A229" s="46" t="s">
        <v>157</v>
      </c>
      <c r="B229" s="21" t="s">
        <v>108</v>
      </c>
      <c r="C229" s="21" t="s">
        <v>100</v>
      </c>
      <c r="D229" s="21" t="s">
        <v>109</v>
      </c>
      <c r="E229" s="21" t="s">
        <v>158</v>
      </c>
      <c r="F229" s="22">
        <v>17.489999999999998</v>
      </c>
      <c r="G229" s="23">
        <v>-0.5</v>
      </c>
      <c r="H229" s="31">
        <v>8.6999999999999993</v>
      </c>
      <c r="I229" s="24"/>
      <c r="J229" s="47">
        <f t="shared" si="20"/>
        <v>0</v>
      </c>
      <c r="L229" s="70" t="str">
        <f t="shared" si="16"/>
        <v/>
      </c>
      <c r="M229" s="71" t="str">
        <f t="shared" si="21"/>
        <v/>
      </c>
    </row>
    <row r="230" spans="1:15" ht="15" customHeight="1" x14ac:dyDescent="0.3">
      <c r="A230" s="46" t="s">
        <v>159</v>
      </c>
      <c r="B230" s="21" t="s">
        <v>108</v>
      </c>
      <c r="C230" s="21" t="s">
        <v>100</v>
      </c>
      <c r="D230" s="21" t="s">
        <v>109</v>
      </c>
      <c r="E230" s="21" t="s">
        <v>160</v>
      </c>
      <c r="F230" s="22">
        <v>17.489999999999998</v>
      </c>
      <c r="G230" s="23">
        <v>-0.5</v>
      </c>
      <c r="H230" s="31">
        <v>8.6999999999999993</v>
      </c>
      <c r="I230" s="24"/>
      <c r="J230" s="47">
        <f t="shared" si="20"/>
        <v>0</v>
      </c>
      <c r="L230" s="70" t="str">
        <f t="shared" si="16"/>
        <v/>
      </c>
      <c r="M230" s="71" t="str">
        <f t="shared" si="21"/>
        <v/>
      </c>
    </row>
    <row r="231" spans="1:15" x14ac:dyDescent="0.3">
      <c r="A231" s="46" t="s">
        <v>161</v>
      </c>
      <c r="B231" s="21" t="s">
        <v>108</v>
      </c>
      <c r="C231" s="21" t="s">
        <v>100</v>
      </c>
      <c r="D231" s="21" t="s">
        <v>109</v>
      </c>
      <c r="E231" s="21" t="s">
        <v>162</v>
      </c>
      <c r="F231" s="22">
        <v>17.489999999999998</v>
      </c>
      <c r="G231" s="23">
        <v>-0.5</v>
      </c>
      <c r="H231" s="31">
        <v>8.6999999999999993</v>
      </c>
      <c r="I231" s="24"/>
      <c r="J231" s="47">
        <f t="shared" si="20"/>
        <v>0</v>
      </c>
      <c r="L231" s="70" t="str">
        <f t="shared" si="16"/>
        <v/>
      </c>
      <c r="M231" s="71" t="str">
        <f t="shared" si="21"/>
        <v/>
      </c>
    </row>
    <row r="232" spans="1:15" x14ac:dyDescent="0.3">
      <c r="A232" s="46" t="s">
        <v>163</v>
      </c>
      <c r="B232" s="21" t="s">
        <v>108</v>
      </c>
      <c r="C232" s="21" t="s">
        <v>100</v>
      </c>
      <c r="D232" s="21" t="s">
        <v>109</v>
      </c>
      <c r="E232" s="21" t="s">
        <v>164</v>
      </c>
      <c r="F232" s="22">
        <v>17.489999999999998</v>
      </c>
      <c r="G232" s="23">
        <v>-0.5</v>
      </c>
      <c r="H232" s="31">
        <v>8.6999999999999993</v>
      </c>
      <c r="I232" s="24"/>
      <c r="J232" s="47">
        <f t="shared" si="20"/>
        <v>0</v>
      </c>
      <c r="L232" s="70" t="str">
        <f t="shared" si="16"/>
        <v/>
      </c>
      <c r="M232" s="71" t="str">
        <f t="shared" si="21"/>
        <v/>
      </c>
    </row>
    <row r="233" spans="1:15" ht="18.899999999999999" customHeight="1" x14ac:dyDescent="0.35">
      <c r="A233" s="46" t="s">
        <v>165</v>
      </c>
      <c r="B233" s="21" t="s">
        <v>108</v>
      </c>
      <c r="C233" s="21" t="s">
        <v>100</v>
      </c>
      <c r="D233" s="21" t="s">
        <v>109</v>
      </c>
      <c r="E233" s="21" t="s">
        <v>166</v>
      </c>
      <c r="F233" s="22">
        <v>17.489999999999998</v>
      </c>
      <c r="G233" s="23">
        <v>-0.5</v>
      </c>
      <c r="H233" s="31">
        <v>8.6999999999999993</v>
      </c>
      <c r="I233" s="24"/>
      <c r="J233" s="47">
        <f t="shared" si="20"/>
        <v>0</v>
      </c>
      <c r="L233" s="70" t="str">
        <f t="shared" si="16"/>
        <v/>
      </c>
      <c r="M233" s="71" t="str">
        <f t="shared" si="21"/>
        <v/>
      </c>
      <c r="N233" s="3"/>
      <c r="O233" s="3"/>
    </row>
    <row r="234" spans="1:15" x14ac:dyDescent="0.3">
      <c r="A234" s="48" t="s">
        <v>448</v>
      </c>
      <c r="B234" s="25" t="s">
        <v>352</v>
      </c>
      <c r="C234" s="25" t="s">
        <v>353</v>
      </c>
      <c r="D234" s="25" t="s">
        <v>354</v>
      </c>
      <c r="E234" s="25" t="s">
        <v>449</v>
      </c>
      <c r="F234" s="27">
        <v>114.99</v>
      </c>
      <c r="G234" s="26">
        <v>0.3</v>
      </c>
      <c r="H234" s="31">
        <v>80.489999999999995</v>
      </c>
      <c r="I234" s="24"/>
      <c r="J234" s="47">
        <f t="shared" si="20"/>
        <v>0</v>
      </c>
      <c r="L234" s="70" t="str">
        <f t="shared" si="16"/>
        <v/>
      </c>
      <c r="M234" s="71" t="str">
        <f t="shared" si="21"/>
        <v/>
      </c>
    </row>
    <row r="235" spans="1:15" x14ac:dyDescent="0.3">
      <c r="A235" s="48" t="s">
        <v>415</v>
      </c>
      <c r="B235" s="25" t="s">
        <v>90</v>
      </c>
      <c r="C235" s="25" t="s">
        <v>416</v>
      </c>
      <c r="D235" s="25" t="s">
        <v>417</v>
      </c>
      <c r="E235" s="25" t="s">
        <v>418</v>
      </c>
      <c r="F235" s="27">
        <v>21.99</v>
      </c>
      <c r="G235" s="26">
        <v>0.5</v>
      </c>
      <c r="H235" s="31">
        <v>11</v>
      </c>
      <c r="I235" s="24"/>
      <c r="J235" s="47">
        <f t="shared" si="20"/>
        <v>0</v>
      </c>
      <c r="L235" s="70" t="str">
        <f t="shared" si="16"/>
        <v/>
      </c>
      <c r="M235" s="71" t="str">
        <f t="shared" si="21"/>
        <v/>
      </c>
    </row>
    <row r="236" spans="1:15" ht="16.5" customHeight="1" x14ac:dyDescent="0.3">
      <c r="A236" s="48" t="s">
        <v>419</v>
      </c>
      <c r="B236" s="25" t="s">
        <v>90</v>
      </c>
      <c r="C236" s="25" t="s">
        <v>416</v>
      </c>
      <c r="D236" s="25" t="s">
        <v>417</v>
      </c>
      <c r="E236" s="25" t="s">
        <v>420</v>
      </c>
      <c r="F236" s="27">
        <v>21.99</v>
      </c>
      <c r="G236" s="26">
        <v>0.5</v>
      </c>
      <c r="H236" s="31">
        <v>11</v>
      </c>
      <c r="I236" s="24"/>
      <c r="J236" s="47">
        <f t="shared" si="20"/>
        <v>0</v>
      </c>
      <c r="L236" s="70" t="str">
        <f t="shared" si="16"/>
        <v/>
      </c>
      <c r="M236" s="71" t="str">
        <f t="shared" si="21"/>
        <v/>
      </c>
    </row>
    <row r="237" spans="1:15" x14ac:dyDescent="0.3">
      <c r="A237" s="48" t="s">
        <v>421</v>
      </c>
      <c r="B237" s="25" t="s">
        <v>90</v>
      </c>
      <c r="C237" s="25" t="s">
        <v>416</v>
      </c>
      <c r="D237" s="25" t="s">
        <v>417</v>
      </c>
      <c r="E237" s="25" t="s">
        <v>422</v>
      </c>
      <c r="F237" s="27">
        <v>21.99</v>
      </c>
      <c r="G237" s="26">
        <v>0.5</v>
      </c>
      <c r="H237" s="31">
        <v>11</v>
      </c>
      <c r="I237" s="24"/>
      <c r="J237" s="47">
        <f t="shared" si="20"/>
        <v>0</v>
      </c>
      <c r="L237" s="70" t="str">
        <f t="shared" si="16"/>
        <v/>
      </c>
      <c r="M237" s="71" t="str">
        <f t="shared" si="21"/>
        <v/>
      </c>
    </row>
    <row r="238" spans="1:15" x14ac:dyDescent="0.3">
      <c r="A238" s="48" t="s">
        <v>423</v>
      </c>
      <c r="B238" s="25" t="s">
        <v>90</v>
      </c>
      <c r="C238" s="25" t="s">
        <v>424</v>
      </c>
      <c r="D238" s="25" t="s">
        <v>425</v>
      </c>
      <c r="E238" s="25" t="s">
        <v>426</v>
      </c>
      <c r="F238" s="27">
        <v>219.99</v>
      </c>
      <c r="G238" s="26">
        <v>0.55000000000000004</v>
      </c>
      <c r="H238" s="31">
        <v>99</v>
      </c>
      <c r="I238" s="24"/>
      <c r="J238" s="47">
        <f t="shared" si="20"/>
        <v>0</v>
      </c>
      <c r="L238" s="70" t="str">
        <f t="shared" si="16"/>
        <v/>
      </c>
      <c r="M238" s="71" t="str">
        <f t="shared" si="21"/>
        <v/>
      </c>
    </row>
    <row r="239" spans="1:15" x14ac:dyDescent="0.3">
      <c r="A239" s="48" t="s">
        <v>427</v>
      </c>
      <c r="B239" s="25" t="s">
        <v>90</v>
      </c>
      <c r="C239" s="25" t="s">
        <v>424</v>
      </c>
      <c r="D239" s="25" t="s">
        <v>425</v>
      </c>
      <c r="E239" s="25" t="s">
        <v>428</v>
      </c>
      <c r="F239" s="27">
        <v>219.99</v>
      </c>
      <c r="G239" s="26">
        <v>0.55000000000000004</v>
      </c>
      <c r="H239" s="31">
        <v>99</v>
      </c>
      <c r="I239" s="24"/>
      <c r="J239" s="47">
        <f t="shared" si="20"/>
        <v>0</v>
      </c>
      <c r="L239" s="70" t="str">
        <f t="shared" si="16"/>
        <v/>
      </c>
      <c r="M239" s="71" t="str">
        <f t="shared" si="21"/>
        <v/>
      </c>
    </row>
    <row r="240" spans="1:15" x14ac:dyDescent="0.3">
      <c r="A240" s="46" t="s">
        <v>89</v>
      </c>
      <c r="B240" s="21" t="s">
        <v>90</v>
      </c>
      <c r="C240" s="21" t="s">
        <v>91</v>
      </c>
      <c r="D240" s="21" t="s">
        <v>92</v>
      </c>
      <c r="E240" s="21" t="s">
        <v>93</v>
      </c>
      <c r="F240" s="22">
        <v>125.99</v>
      </c>
      <c r="G240" s="23">
        <v>-0.5</v>
      </c>
      <c r="H240" s="31">
        <v>62.95</v>
      </c>
      <c r="I240" s="24"/>
      <c r="J240" s="47">
        <f t="shared" si="20"/>
        <v>0</v>
      </c>
      <c r="L240" s="70" t="str">
        <f t="shared" si="16"/>
        <v/>
      </c>
      <c r="M240" s="71" t="str">
        <f t="shared" si="21"/>
        <v/>
      </c>
    </row>
    <row r="241" spans="1:13" x14ac:dyDescent="0.3">
      <c r="A241" s="46" t="s">
        <v>94</v>
      </c>
      <c r="B241" s="21" t="s">
        <v>90</v>
      </c>
      <c r="C241" s="21" t="s">
        <v>91</v>
      </c>
      <c r="D241" s="21" t="s">
        <v>92</v>
      </c>
      <c r="E241" s="21" t="s">
        <v>95</v>
      </c>
      <c r="F241" s="22">
        <v>125.99</v>
      </c>
      <c r="G241" s="23">
        <v>-0.5</v>
      </c>
      <c r="H241" s="31">
        <v>62.95</v>
      </c>
      <c r="I241" s="24"/>
      <c r="J241" s="47">
        <f t="shared" si="20"/>
        <v>0</v>
      </c>
      <c r="L241" s="70" t="str">
        <f t="shared" si="16"/>
        <v/>
      </c>
      <c r="M241" s="71" t="str">
        <f t="shared" si="21"/>
        <v/>
      </c>
    </row>
    <row r="242" spans="1:13" x14ac:dyDescent="0.3">
      <c r="A242" s="46" t="s">
        <v>271</v>
      </c>
      <c r="B242" s="21" t="s">
        <v>272</v>
      </c>
      <c r="C242" s="21" t="s">
        <v>181</v>
      </c>
      <c r="D242" s="21" t="s">
        <v>181</v>
      </c>
      <c r="E242" s="21" t="s">
        <v>273</v>
      </c>
      <c r="F242" s="22">
        <v>5.99</v>
      </c>
      <c r="G242" s="23">
        <v>-0.31</v>
      </c>
      <c r="H242" s="31">
        <v>4.1500000000000004</v>
      </c>
      <c r="I242" s="24"/>
      <c r="J242" s="47">
        <f t="shared" si="20"/>
        <v>0</v>
      </c>
      <c r="L242" s="70" t="str">
        <f t="shared" si="16"/>
        <v/>
      </c>
      <c r="M242" s="71" t="str">
        <f t="shared" si="21"/>
        <v/>
      </c>
    </row>
    <row r="243" spans="1:13" x14ac:dyDescent="0.3">
      <c r="A243" s="46" t="s">
        <v>274</v>
      </c>
      <c r="B243" s="21" t="s">
        <v>272</v>
      </c>
      <c r="C243" s="21" t="s">
        <v>181</v>
      </c>
      <c r="D243" s="21" t="s">
        <v>181</v>
      </c>
      <c r="E243" s="21" t="s">
        <v>275</v>
      </c>
      <c r="F243" s="22">
        <v>6.19</v>
      </c>
      <c r="G243" s="23">
        <v>-0.51</v>
      </c>
      <c r="H243" s="31">
        <v>3.05</v>
      </c>
      <c r="I243" s="24"/>
      <c r="J243" s="47">
        <f t="shared" si="20"/>
        <v>0</v>
      </c>
      <c r="L243" s="70" t="str">
        <f t="shared" si="16"/>
        <v/>
      </c>
      <c r="M243" s="71" t="str">
        <f t="shared" si="21"/>
        <v/>
      </c>
    </row>
    <row r="244" spans="1:13" x14ac:dyDescent="0.3">
      <c r="A244" s="46" t="s">
        <v>276</v>
      </c>
      <c r="B244" s="21" t="s">
        <v>272</v>
      </c>
      <c r="C244" s="21" t="s">
        <v>181</v>
      </c>
      <c r="D244" s="21" t="s">
        <v>181</v>
      </c>
      <c r="E244" s="21" t="s">
        <v>277</v>
      </c>
      <c r="F244" s="22">
        <v>11.39</v>
      </c>
      <c r="G244" s="23">
        <v>-0.5</v>
      </c>
      <c r="H244" s="31">
        <v>5.65</v>
      </c>
      <c r="I244" s="24"/>
      <c r="J244" s="47">
        <f t="shared" si="20"/>
        <v>0</v>
      </c>
      <c r="L244" s="70" t="str">
        <f t="shared" si="16"/>
        <v/>
      </c>
      <c r="M244" s="71" t="str">
        <f t="shared" si="21"/>
        <v/>
      </c>
    </row>
    <row r="245" spans="1:13" x14ac:dyDescent="0.3">
      <c r="A245" s="46" t="s">
        <v>278</v>
      </c>
      <c r="B245" s="21" t="s">
        <v>272</v>
      </c>
      <c r="C245" s="21" t="s">
        <v>181</v>
      </c>
      <c r="D245" s="21" t="s">
        <v>181</v>
      </c>
      <c r="E245" s="21" t="s">
        <v>279</v>
      </c>
      <c r="F245" s="22">
        <v>4.6900000000000004</v>
      </c>
      <c r="G245" s="23">
        <v>-0.51</v>
      </c>
      <c r="H245" s="31">
        <v>2.2999999999999998</v>
      </c>
      <c r="I245" s="24"/>
      <c r="J245" s="47">
        <f t="shared" si="20"/>
        <v>0</v>
      </c>
      <c r="L245" s="70" t="str">
        <f t="shared" si="16"/>
        <v/>
      </c>
      <c r="M245" s="71" t="str">
        <f t="shared" si="21"/>
        <v/>
      </c>
    </row>
    <row r="246" spans="1:13" x14ac:dyDescent="0.3">
      <c r="A246" s="46" t="s">
        <v>280</v>
      </c>
      <c r="B246" s="21" t="s">
        <v>272</v>
      </c>
      <c r="C246" s="21" t="s">
        <v>181</v>
      </c>
      <c r="D246" s="21" t="s">
        <v>181</v>
      </c>
      <c r="E246" s="21" t="s">
        <v>281</v>
      </c>
      <c r="F246" s="22">
        <v>8.7899999999999991</v>
      </c>
      <c r="G246" s="23">
        <v>-0.51</v>
      </c>
      <c r="H246" s="31">
        <v>4.3499999999999996</v>
      </c>
      <c r="I246" s="24"/>
      <c r="J246" s="47">
        <f t="shared" si="20"/>
        <v>0</v>
      </c>
      <c r="L246" s="70" t="str">
        <f t="shared" si="16"/>
        <v/>
      </c>
      <c r="M246" s="71" t="str">
        <f t="shared" si="21"/>
        <v/>
      </c>
    </row>
    <row r="247" spans="1:13" x14ac:dyDescent="0.3">
      <c r="A247" s="46" t="s">
        <v>282</v>
      </c>
      <c r="B247" s="21" t="s">
        <v>272</v>
      </c>
      <c r="C247" s="21" t="s">
        <v>181</v>
      </c>
      <c r="D247" s="21" t="s">
        <v>181</v>
      </c>
      <c r="E247" s="21" t="s">
        <v>283</v>
      </c>
      <c r="F247" s="22">
        <v>11.39</v>
      </c>
      <c r="G247" s="23">
        <v>-0.3</v>
      </c>
      <c r="H247" s="31">
        <v>7.95</v>
      </c>
      <c r="I247" s="24"/>
      <c r="J247" s="47">
        <f t="shared" si="20"/>
        <v>0</v>
      </c>
      <c r="L247" s="70" t="str">
        <f t="shared" si="16"/>
        <v/>
      </c>
      <c r="M247" s="71" t="str">
        <f t="shared" si="21"/>
        <v/>
      </c>
    </row>
    <row r="248" spans="1:13" x14ac:dyDescent="0.3">
      <c r="A248" s="46" t="s">
        <v>284</v>
      </c>
      <c r="B248" s="21" t="s">
        <v>272</v>
      </c>
      <c r="C248" s="21" t="s">
        <v>181</v>
      </c>
      <c r="D248" s="21" t="s">
        <v>181</v>
      </c>
      <c r="E248" s="21" t="s">
        <v>285</v>
      </c>
      <c r="F248" s="22">
        <v>6.19</v>
      </c>
      <c r="G248" s="23">
        <v>-0.51</v>
      </c>
      <c r="H248" s="31">
        <v>3.05</v>
      </c>
      <c r="I248" s="24"/>
      <c r="J248" s="47">
        <f t="shared" si="20"/>
        <v>0</v>
      </c>
      <c r="L248" s="70" t="str">
        <f t="shared" si="16"/>
        <v/>
      </c>
      <c r="M248" s="71" t="str">
        <f t="shared" si="21"/>
        <v/>
      </c>
    </row>
    <row r="249" spans="1:13" x14ac:dyDescent="0.3">
      <c r="A249" s="46" t="s">
        <v>286</v>
      </c>
      <c r="B249" s="21" t="s">
        <v>272</v>
      </c>
      <c r="C249" s="21" t="s">
        <v>181</v>
      </c>
      <c r="D249" s="21" t="s">
        <v>181</v>
      </c>
      <c r="E249" s="21" t="s">
        <v>287</v>
      </c>
      <c r="F249" s="22">
        <v>6.19</v>
      </c>
      <c r="G249" s="23">
        <v>-0.51</v>
      </c>
      <c r="H249" s="31">
        <v>3.05</v>
      </c>
      <c r="I249" s="24"/>
      <c r="J249" s="47">
        <f t="shared" si="20"/>
        <v>0</v>
      </c>
      <c r="L249" s="70" t="str">
        <f t="shared" si="16"/>
        <v/>
      </c>
      <c r="M249" s="71" t="str">
        <f t="shared" si="21"/>
        <v/>
      </c>
    </row>
    <row r="250" spans="1:13" x14ac:dyDescent="0.3">
      <c r="A250" s="46" t="s">
        <v>288</v>
      </c>
      <c r="B250" s="21" t="s">
        <v>272</v>
      </c>
      <c r="C250" s="21" t="s">
        <v>181</v>
      </c>
      <c r="D250" s="21" t="s">
        <v>181</v>
      </c>
      <c r="E250" s="21" t="s">
        <v>289</v>
      </c>
      <c r="F250" s="22">
        <v>19.690000000000001</v>
      </c>
      <c r="G250" s="23">
        <v>-0.5</v>
      </c>
      <c r="H250" s="31">
        <v>9.8000000000000007</v>
      </c>
      <c r="I250" s="24"/>
      <c r="J250" s="47">
        <f t="shared" si="20"/>
        <v>0</v>
      </c>
      <c r="L250" s="70" t="str">
        <f t="shared" si="16"/>
        <v/>
      </c>
      <c r="M250" s="71" t="str">
        <f t="shared" si="21"/>
        <v/>
      </c>
    </row>
    <row r="251" spans="1:13" x14ac:dyDescent="0.3">
      <c r="A251" s="46" t="s">
        <v>290</v>
      </c>
      <c r="B251" s="21" t="s">
        <v>272</v>
      </c>
      <c r="C251" s="21" t="s">
        <v>181</v>
      </c>
      <c r="D251" s="21" t="s">
        <v>181</v>
      </c>
      <c r="E251" s="21" t="s">
        <v>291</v>
      </c>
      <c r="F251" s="22">
        <v>12.89</v>
      </c>
      <c r="G251" s="23">
        <v>-0.5</v>
      </c>
      <c r="H251" s="31">
        <v>6.4</v>
      </c>
      <c r="I251" s="24"/>
      <c r="J251" s="47">
        <f t="shared" si="20"/>
        <v>0</v>
      </c>
      <c r="L251" s="70" t="str">
        <f t="shared" si="16"/>
        <v/>
      </c>
      <c r="M251" s="71" t="str">
        <f t="shared" si="21"/>
        <v/>
      </c>
    </row>
    <row r="252" spans="1:13" x14ac:dyDescent="0.3">
      <c r="A252" s="46" t="s">
        <v>292</v>
      </c>
      <c r="B252" s="21" t="s">
        <v>272</v>
      </c>
      <c r="C252" s="21" t="s">
        <v>181</v>
      </c>
      <c r="D252" s="21" t="s">
        <v>181</v>
      </c>
      <c r="E252" s="21" t="s">
        <v>293</v>
      </c>
      <c r="F252" s="22">
        <v>10.39</v>
      </c>
      <c r="G252" s="23">
        <v>-0.5</v>
      </c>
      <c r="H252" s="31">
        <v>5.15</v>
      </c>
      <c r="I252" s="24"/>
      <c r="J252" s="47">
        <f t="shared" si="20"/>
        <v>0</v>
      </c>
      <c r="L252" s="70" t="str">
        <f t="shared" si="16"/>
        <v/>
      </c>
      <c r="M252" s="71" t="str">
        <f t="shared" si="21"/>
        <v/>
      </c>
    </row>
    <row r="253" spans="1:13" x14ac:dyDescent="0.3">
      <c r="A253" s="46" t="s">
        <v>294</v>
      </c>
      <c r="B253" s="21" t="s">
        <v>272</v>
      </c>
      <c r="C253" s="21" t="s">
        <v>181</v>
      </c>
      <c r="D253" s="21" t="s">
        <v>181</v>
      </c>
      <c r="E253" s="21" t="s">
        <v>295</v>
      </c>
      <c r="F253" s="22">
        <v>12.89</v>
      </c>
      <c r="G253" s="23">
        <v>-0.5</v>
      </c>
      <c r="H253" s="31">
        <v>6.4</v>
      </c>
      <c r="I253" s="24"/>
      <c r="J253" s="47">
        <f t="shared" si="20"/>
        <v>0</v>
      </c>
      <c r="L253" s="70" t="str">
        <f t="shared" si="16"/>
        <v/>
      </c>
      <c r="M253" s="71" t="str">
        <f t="shared" si="21"/>
        <v/>
      </c>
    </row>
    <row r="254" spans="1:13" x14ac:dyDescent="0.3">
      <c r="A254" s="46" t="s">
        <v>96</v>
      </c>
      <c r="B254" s="21" t="s">
        <v>97</v>
      </c>
      <c r="C254" s="21" t="s">
        <v>91</v>
      </c>
      <c r="D254" s="21" t="s">
        <v>92</v>
      </c>
      <c r="E254" s="21" t="s">
        <v>98</v>
      </c>
      <c r="F254" s="22">
        <v>299.99</v>
      </c>
      <c r="G254" s="23">
        <v>-0.5</v>
      </c>
      <c r="H254" s="31">
        <v>149.94999999999999</v>
      </c>
      <c r="I254" s="24"/>
      <c r="J254" s="47">
        <f t="shared" si="20"/>
        <v>0</v>
      </c>
      <c r="L254" s="70" t="str">
        <f t="shared" si="16"/>
        <v/>
      </c>
      <c r="M254" s="71" t="str">
        <f t="shared" si="21"/>
        <v/>
      </c>
    </row>
    <row r="255" spans="1:13" ht="15" customHeight="1" x14ac:dyDescent="0.3">
      <c r="A255" s="46" t="s">
        <v>355</v>
      </c>
      <c r="B255" s="21" t="s">
        <v>356</v>
      </c>
      <c r="C255" s="21" t="s">
        <v>353</v>
      </c>
      <c r="D255" s="21" t="s">
        <v>354</v>
      </c>
      <c r="E255" s="21" t="s">
        <v>357</v>
      </c>
      <c r="F255" s="22">
        <v>119.99</v>
      </c>
      <c r="G255" s="23">
        <v>-0.3</v>
      </c>
      <c r="H255" s="31">
        <v>83.95</v>
      </c>
      <c r="I255" s="24"/>
      <c r="J255" s="47">
        <f t="shared" si="20"/>
        <v>0</v>
      </c>
      <c r="L255" s="70" t="str">
        <f t="shared" ref="L255:L262" si="22">IF(I255 &gt;0,A255 &amp;";","")</f>
        <v/>
      </c>
      <c r="M255" s="71" t="str">
        <f t="shared" si="21"/>
        <v/>
      </c>
    </row>
    <row r="256" spans="1:13" ht="15" customHeight="1" x14ac:dyDescent="0.3">
      <c r="A256" s="46" t="s">
        <v>358</v>
      </c>
      <c r="B256" s="21" t="s">
        <v>356</v>
      </c>
      <c r="C256" s="21" t="s">
        <v>353</v>
      </c>
      <c r="D256" s="21" t="s">
        <v>354</v>
      </c>
      <c r="E256" s="21" t="s">
        <v>359</v>
      </c>
      <c r="F256" s="22">
        <v>136.49</v>
      </c>
      <c r="G256" s="23">
        <v>-0.5</v>
      </c>
      <c r="H256" s="31">
        <v>68.2</v>
      </c>
      <c r="I256" s="24"/>
      <c r="J256" s="47">
        <f t="shared" si="20"/>
        <v>0</v>
      </c>
      <c r="L256" s="70" t="str">
        <f t="shared" si="22"/>
        <v/>
      </c>
      <c r="M256" s="71" t="str">
        <f t="shared" si="21"/>
        <v/>
      </c>
    </row>
    <row r="257" spans="1:13" x14ac:dyDescent="0.3">
      <c r="A257" s="46" t="s">
        <v>360</v>
      </c>
      <c r="B257" s="21" t="s">
        <v>356</v>
      </c>
      <c r="C257" s="21" t="s">
        <v>353</v>
      </c>
      <c r="D257" s="21" t="s">
        <v>354</v>
      </c>
      <c r="E257" s="21" t="s">
        <v>361</v>
      </c>
      <c r="F257" s="22">
        <v>136.49</v>
      </c>
      <c r="G257" s="23">
        <v>-0.5</v>
      </c>
      <c r="H257" s="31">
        <v>68.2</v>
      </c>
      <c r="I257" s="24"/>
      <c r="J257" s="47">
        <f t="shared" si="20"/>
        <v>0</v>
      </c>
      <c r="L257" s="70" t="str">
        <f t="shared" si="22"/>
        <v/>
      </c>
      <c r="M257" s="71" t="str">
        <f t="shared" si="21"/>
        <v/>
      </c>
    </row>
    <row r="258" spans="1:13" ht="15" customHeight="1" x14ac:dyDescent="0.3">
      <c r="A258" s="46" t="s">
        <v>362</v>
      </c>
      <c r="B258" s="21" t="s">
        <v>356</v>
      </c>
      <c r="C258" s="21" t="s">
        <v>353</v>
      </c>
      <c r="D258" s="21" t="s">
        <v>354</v>
      </c>
      <c r="E258" s="21" t="s">
        <v>363</v>
      </c>
      <c r="F258" s="22">
        <v>136.49</v>
      </c>
      <c r="G258" s="23">
        <v>-0.5</v>
      </c>
      <c r="H258" s="31">
        <v>68.2</v>
      </c>
      <c r="I258" s="24"/>
      <c r="J258" s="47">
        <f t="shared" si="20"/>
        <v>0</v>
      </c>
      <c r="L258" s="70" t="str">
        <f t="shared" si="22"/>
        <v/>
      </c>
      <c r="M258" s="71" t="str">
        <f t="shared" si="21"/>
        <v/>
      </c>
    </row>
    <row r="259" spans="1:13" ht="15" customHeight="1" x14ac:dyDescent="0.3">
      <c r="A259" s="46" t="s">
        <v>364</v>
      </c>
      <c r="B259" s="21" t="s">
        <v>356</v>
      </c>
      <c r="C259" s="21" t="s">
        <v>353</v>
      </c>
      <c r="D259" s="21" t="s">
        <v>354</v>
      </c>
      <c r="E259" s="21" t="s">
        <v>365</v>
      </c>
      <c r="F259" s="22">
        <v>84.99</v>
      </c>
      <c r="G259" s="23">
        <v>-0.5</v>
      </c>
      <c r="H259" s="31">
        <v>42.45</v>
      </c>
      <c r="I259" s="24"/>
      <c r="J259" s="47">
        <f t="shared" si="20"/>
        <v>0</v>
      </c>
      <c r="L259" s="70" t="str">
        <f t="shared" si="22"/>
        <v/>
      </c>
      <c r="M259" s="71" t="str">
        <f t="shared" si="21"/>
        <v/>
      </c>
    </row>
    <row r="260" spans="1:13" x14ac:dyDescent="0.3">
      <c r="A260" s="46" t="s">
        <v>366</v>
      </c>
      <c r="B260" s="21" t="s">
        <v>356</v>
      </c>
      <c r="C260" s="21" t="s">
        <v>353</v>
      </c>
      <c r="D260" s="21" t="s">
        <v>354</v>
      </c>
      <c r="E260" s="21" t="s">
        <v>367</v>
      </c>
      <c r="F260" s="22">
        <v>94.99</v>
      </c>
      <c r="G260" s="23">
        <v>-0.5</v>
      </c>
      <c r="H260" s="31">
        <v>47.45</v>
      </c>
      <c r="I260" s="24"/>
      <c r="J260" s="47">
        <f t="shared" si="20"/>
        <v>0</v>
      </c>
      <c r="L260" s="70" t="str">
        <f t="shared" si="22"/>
        <v/>
      </c>
      <c r="M260" s="71" t="str">
        <f t="shared" si="21"/>
        <v/>
      </c>
    </row>
    <row r="261" spans="1:13" x14ac:dyDescent="0.3">
      <c r="A261" s="46" t="s">
        <v>369</v>
      </c>
      <c r="B261" s="21" t="s">
        <v>356</v>
      </c>
      <c r="C261" s="21" t="s">
        <v>353</v>
      </c>
      <c r="D261" s="21" t="s">
        <v>368</v>
      </c>
      <c r="E261" s="21" t="s">
        <v>370</v>
      </c>
      <c r="F261" s="22">
        <v>136.49</v>
      </c>
      <c r="G261" s="23">
        <v>-0.5</v>
      </c>
      <c r="H261" s="31">
        <v>68.2</v>
      </c>
      <c r="I261" s="24"/>
      <c r="J261" s="47">
        <f t="shared" si="20"/>
        <v>0</v>
      </c>
      <c r="L261" s="70" t="str">
        <f t="shared" si="22"/>
        <v/>
      </c>
      <c r="M261" s="71" t="str">
        <f t="shared" si="21"/>
        <v/>
      </c>
    </row>
    <row r="262" spans="1:13" ht="15" thickBot="1" x14ac:dyDescent="0.35">
      <c r="A262" s="49" t="s">
        <v>371</v>
      </c>
      <c r="B262" s="50" t="s">
        <v>356</v>
      </c>
      <c r="C262" s="50" t="s">
        <v>353</v>
      </c>
      <c r="D262" s="50" t="s">
        <v>368</v>
      </c>
      <c r="E262" s="50" t="s">
        <v>372</v>
      </c>
      <c r="F262" s="51">
        <v>64.989999999999995</v>
      </c>
      <c r="G262" s="52">
        <v>-0.3</v>
      </c>
      <c r="H262" s="53">
        <v>45.45</v>
      </c>
      <c r="I262" s="54"/>
      <c r="J262" s="55">
        <f t="shared" si="20"/>
        <v>0</v>
      </c>
      <c r="L262" s="80" t="str">
        <f t="shared" si="22"/>
        <v/>
      </c>
      <c r="M262" s="81" t="str">
        <f t="shared" si="21"/>
        <v/>
      </c>
    </row>
    <row r="263" spans="1:13" x14ac:dyDescent="0.3">
      <c r="G263" s="2"/>
      <c r="H263" s="1"/>
      <c r="I263" s="6"/>
      <c r="J263" s="2"/>
    </row>
    <row r="264" spans="1:13" x14ac:dyDescent="0.3">
      <c r="G264" s="2"/>
      <c r="H264" s="1"/>
      <c r="I264" s="6"/>
      <c r="J264" s="2"/>
    </row>
    <row r="265" spans="1:13" ht="15.6" x14ac:dyDescent="0.3">
      <c r="G265" s="2"/>
      <c r="H265" s="1"/>
      <c r="I265" s="17" t="s">
        <v>373</v>
      </c>
      <c r="J265" s="18">
        <f>SUM(J22:J262)</f>
        <v>0</v>
      </c>
    </row>
    <row r="268" spans="1:13" ht="15" thickBot="1" x14ac:dyDescent="0.35"/>
    <row r="269" spans="1:13" ht="15" thickBot="1" x14ac:dyDescent="0.35">
      <c r="A269" s="105" t="s">
        <v>374</v>
      </c>
      <c r="B269" s="106"/>
      <c r="C269" s="106"/>
      <c r="D269" s="107"/>
      <c r="E269" s="96" t="s">
        <v>375</v>
      </c>
      <c r="F269" s="97"/>
    </row>
    <row r="270" spans="1:13" x14ac:dyDescent="0.3">
      <c r="A270" s="108" t="s">
        <v>376</v>
      </c>
      <c r="B270" s="109"/>
      <c r="C270" s="109"/>
      <c r="D270" s="99"/>
      <c r="E270" s="98" t="s">
        <v>377</v>
      </c>
      <c r="F270" s="99"/>
    </row>
    <row r="271" spans="1:13" x14ac:dyDescent="0.3">
      <c r="A271" s="110" t="s">
        <v>378</v>
      </c>
      <c r="B271" s="111"/>
      <c r="C271" s="111"/>
      <c r="D271" s="101"/>
      <c r="E271" s="100" t="s">
        <v>379</v>
      </c>
      <c r="F271" s="101"/>
    </row>
    <row r="272" spans="1:13" x14ac:dyDescent="0.3">
      <c r="A272" s="102" t="s">
        <v>561</v>
      </c>
      <c r="B272" s="103"/>
      <c r="C272" s="103"/>
      <c r="D272" s="104"/>
      <c r="E272" s="100" t="s">
        <v>562</v>
      </c>
      <c r="F272" s="101"/>
    </row>
    <row r="273" spans="1:6" x14ac:dyDescent="0.3">
      <c r="A273" s="28" t="s">
        <v>380</v>
      </c>
      <c r="B273" s="29"/>
      <c r="C273" s="29"/>
      <c r="D273" s="30"/>
      <c r="E273" s="115" t="s">
        <v>381</v>
      </c>
      <c r="F273" s="104"/>
    </row>
    <row r="274" spans="1:6" x14ac:dyDescent="0.3">
      <c r="A274" s="37" t="s">
        <v>382</v>
      </c>
      <c r="B274" s="38"/>
      <c r="C274" s="38"/>
      <c r="D274" s="39"/>
      <c r="E274" s="115" t="s">
        <v>383</v>
      </c>
      <c r="F274" s="104"/>
    </row>
    <row r="275" spans="1:6" x14ac:dyDescent="0.3">
      <c r="A275" s="37" t="s">
        <v>384</v>
      </c>
      <c r="B275" s="38"/>
      <c r="C275" s="38"/>
      <c r="D275" s="39"/>
      <c r="E275" s="115" t="s">
        <v>385</v>
      </c>
      <c r="F275" s="104"/>
    </row>
    <row r="276" spans="1:6" ht="32.1" customHeight="1" x14ac:dyDescent="0.3">
      <c r="A276" s="102" t="s">
        <v>386</v>
      </c>
      <c r="B276" s="103"/>
      <c r="C276" s="103"/>
      <c r="D276" s="104"/>
      <c r="E276" s="100" t="s">
        <v>387</v>
      </c>
      <c r="F276" s="101"/>
    </row>
    <row r="277" spans="1:6" ht="47.1" customHeight="1" x14ac:dyDescent="0.3">
      <c r="A277" s="110" t="s">
        <v>388</v>
      </c>
      <c r="B277" s="111"/>
      <c r="C277" s="111"/>
      <c r="D277" s="101"/>
      <c r="E277" s="100" t="s">
        <v>389</v>
      </c>
      <c r="F277" s="101"/>
    </row>
    <row r="278" spans="1:6" ht="15" thickBot="1" x14ac:dyDescent="0.35">
      <c r="A278" s="116" t="s">
        <v>390</v>
      </c>
      <c r="B278" s="117"/>
      <c r="C278" s="117"/>
      <c r="D278" s="118"/>
      <c r="E278" s="115" t="s">
        <v>391</v>
      </c>
      <c r="F278" s="104"/>
    </row>
  </sheetData>
  <sortState ref="A51:J262">
    <sortCondition ref="B51:B262"/>
  </sortState>
  <mergeCells count="34">
    <mergeCell ref="A277:D277"/>
    <mergeCell ref="A276:D276"/>
    <mergeCell ref="E273:F273"/>
    <mergeCell ref="E274:F274"/>
    <mergeCell ref="E275:F275"/>
    <mergeCell ref="E276:F276"/>
    <mergeCell ref="E277:F277"/>
    <mergeCell ref="E278:F278"/>
    <mergeCell ref="A278:D278"/>
    <mergeCell ref="A2:E2"/>
    <mergeCell ref="A15:D15"/>
    <mergeCell ref="A16:D16"/>
    <mergeCell ref="A17:D17"/>
    <mergeCell ref="A9:E9"/>
    <mergeCell ref="A10:D10"/>
    <mergeCell ref="A11:D11"/>
    <mergeCell ref="A12:D12"/>
    <mergeCell ref="A13:D13"/>
    <mergeCell ref="A14:D14"/>
    <mergeCell ref="A3:D3"/>
    <mergeCell ref="A4:D4"/>
    <mergeCell ref="A5:D5"/>
    <mergeCell ref="A6:D6"/>
    <mergeCell ref="A7:D7"/>
    <mergeCell ref="E269:F269"/>
    <mergeCell ref="E270:F270"/>
    <mergeCell ref="E271:F271"/>
    <mergeCell ref="E272:F272"/>
    <mergeCell ref="A272:D272"/>
    <mergeCell ref="A269:D269"/>
    <mergeCell ref="A270:D270"/>
    <mergeCell ref="A271:D271"/>
    <mergeCell ref="A21:J21"/>
    <mergeCell ref="A38:J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10-31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Duquet</dc:creator>
  <cp:keywords/>
  <dc:description/>
  <cp:lastModifiedBy>Anik Gariépy</cp:lastModifiedBy>
  <cp:revision/>
  <dcterms:created xsi:type="dcterms:W3CDTF">2023-06-13T14:05:11Z</dcterms:created>
  <dcterms:modified xsi:type="dcterms:W3CDTF">2023-11-06T18:02:02Z</dcterms:modified>
  <cp:category/>
  <cp:contentStatus/>
</cp:coreProperties>
</file>